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440" windowHeight="12600" activeTab="2"/>
  </bookViews>
  <sheets>
    <sheet name="Aktif" sheetId="1" r:id="rId1"/>
    <sheet name="Pasif" sheetId="2" r:id="rId2"/>
    <sheet name="Kar-Zarar" sheetId="3" r:id="rId3"/>
    <sheet name="Nakit Akış" sheetId="4" r:id="rId4"/>
    <sheet name="Özsermaye" sheetId="5" r:id="rId5"/>
  </sheets>
  <externalReferences>
    <externalReference r:id="rId6"/>
    <externalReference r:id="rId7"/>
    <externalReference r:id="rId8"/>
  </externalReferences>
  <definedNames>
    <definedName name="AS2DocOpenMode" hidden="1">"AS2DocumentEdit"</definedName>
    <definedName name="AS2HasNoAutoHeaderFooter">"OFF"</definedName>
    <definedName name="INDEX">INDEX([1]IND!$B$6:$AF$17,MONTH([1]INPUT!$D$11),YEAR([1]INPUT!$D$11)-1975)/INDEX([1]IND!$B$6:$AF$17,MONTH([1]INPUT!$D$21),YEAR([1]INPUT!$D$21)-1975)</definedName>
    <definedName name="PLCY">"01.01- "&amp; [2]INPUT!$AH$1</definedName>
    <definedName name="Print_Titles_MI">[3]AYRGELIR!$A$112:$IV$131,[3]AYRGELIR!$O$1:$O$65536</definedName>
    <definedName name="TextRefCopyRangeCount" hidden="1">18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_xlnm.Print_Area" localSheetId="0">Aktif!$B$2:$H$31</definedName>
    <definedName name="_xlnm.Print_Area" localSheetId="2">'Kar-Zarar'!$C$3:$H$77</definedName>
    <definedName name="_xlnm.Print_Area" localSheetId="3">'Nakit Akış'!$B$2:$F$44</definedName>
    <definedName name="_xlnm.Print_Area" localSheetId="4">Özsermaye!$B$2:$G$30</definedName>
    <definedName name="_xlnm.Print_Area" localSheetId="1">Pasif!$B$2:$H$52</definedName>
  </definedNames>
  <calcPr calcId="144525"/>
</workbook>
</file>

<file path=xl/calcChain.xml><?xml version="1.0" encoding="utf-8"?>
<calcChain xmlns="http://schemas.openxmlformats.org/spreadsheetml/2006/main">
  <c r="B3" i="5" l="1"/>
  <c r="G14" i="5"/>
  <c r="F16" i="5"/>
  <c r="E16" i="5" s="1"/>
  <c r="C20" i="5"/>
  <c r="C24" i="5" s="1"/>
  <c r="E24" i="5"/>
  <c r="F24" i="5"/>
  <c r="F26" i="5" s="1"/>
  <c r="E26" i="5" s="1"/>
  <c r="C3" i="4"/>
  <c r="F15" i="4"/>
  <c r="E15" i="4"/>
  <c r="F19" i="4"/>
  <c r="F14" i="4"/>
  <c r="E41" i="4"/>
  <c r="F13" i="4" l="1"/>
  <c r="F39" i="4" s="1"/>
  <c r="F43" i="4" s="1"/>
  <c r="C30" i="5"/>
  <c r="G24" i="5"/>
  <c r="E14" i="4"/>
  <c r="E20" i="5"/>
  <c r="G16" i="5"/>
  <c r="F28" i="5" l="1"/>
  <c r="E19" i="4"/>
  <c r="E13" i="4" s="1"/>
  <c r="E39" i="4" s="1"/>
  <c r="E43" i="4" s="1"/>
  <c r="E30" i="5"/>
  <c r="G26" i="5" l="1"/>
  <c r="G28" i="5"/>
  <c r="F30" i="5"/>
  <c r="F18" i="5"/>
  <c r="G18" i="5" s="1"/>
  <c r="G30" i="5" l="1"/>
  <c r="F20" i="5"/>
  <c r="G20" i="5" s="1"/>
</calcChain>
</file>

<file path=xl/sharedStrings.xml><?xml version="1.0" encoding="utf-8"?>
<sst xmlns="http://schemas.openxmlformats.org/spreadsheetml/2006/main" count="195" uniqueCount="153">
  <si>
    <t>TOPLAM VARLIKLAR</t>
  </si>
  <si>
    <t>Not 17</t>
  </si>
  <si>
    <t xml:space="preserve">Maddi Olmayan Duran Varlıklar </t>
  </si>
  <si>
    <t>Not 14</t>
  </si>
  <si>
    <t>Maddi Duran Varlıklar</t>
  </si>
  <si>
    <t xml:space="preserve">Duran Varlıklar </t>
  </si>
  <si>
    <t>Not 29</t>
  </si>
  <si>
    <t>Diğer Dönen Varlıklar</t>
  </si>
  <si>
    <t>Not 40</t>
  </si>
  <si>
    <t>Cari Dönem Vergisiyle İlgili Varlıklar</t>
  </si>
  <si>
    <t>Not 12</t>
  </si>
  <si>
    <t>Peşin Ödenmiş Giderler</t>
  </si>
  <si>
    <t>Not 10</t>
  </si>
  <si>
    <t xml:space="preserve">Stoklar </t>
  </si>
  <si>
    <t>Not 9</t>
  </si>
  <si>
    <t xml:space="preserve">    İlişkili Olmayan Taraflardan Diğer Alacaklar</t>
  </si>
  <si>
    <t xml:space="preserve">    İlişkili Taraflardan  Diğer Alacaklar</t>
  </si>
  <si>
    <t xml:space="preserve">Diğer Alacaklar </t>
  </si>
  <si>
    <t>Not 7</t>
  </si>
  <si>
    <t>Not 47</t>
  </si>
  <si>
    <t>Nakit ve Nakit Benzerleri</t>
  </si>
  <si>
    <t xml:space="preserve">Dönen Varlıklar </t>
  </si>
  <si>
    <t>VARLIKLAR</t>
  </si>
  <si>
    <t>Notlar</t>
  </si>
  <si>
    <t>Önceki Dönem</t>
  </si>
  <si>
    <t>Cari Dönem</t>
  </si>
  <si>
    <t>(Tüm tutarlar,TL olarak gösterilmiştir)</t>
  </si>
  <si>
    <t>30 HAZİRAN 2013 TARİHLİ FİNANSAL DURUM TABLOSU (BİLANÇO)</t>
  </si>
  <si>
    <t>BAĞIMSIZ DENETİMDEN GEÇMİŞ</t>
  </si>
  <si>
    <t>İDEALİST GAYRİMENKUL YATIRIM ORTAKLIĞI A.Ş.</t>
  </si>
  <si>
    <t>Control</t>
  </si>
  <si>
    <t>TOPLAM KAYNAKLAR</t>
  </si>
  <si>
    <t>Not 30</t>
  </si>
  <si>
    <t>Net Dönem Karı / Zararı</t>
  </si>
  <si>
    <t>Geçmiş Yıllar Karı / Zararı</t>
  </si>
  <si>
    <t>Ödenmiş Sermaye</t>
  </si>
  <si>
    <t>Özkaynaklar</t>
  </si>
  <si>
    <t>YÜKÜMLÜLÜKLER TOPLAMI</t>
  </si>
  <si>
    <t>Ertelenmiş Vergi Yükümlülüğü</t>
  </si>
  <si>
    <t xml:space="preserve">    Diğer Uzun Vadeli Karşılıklar</t>
  </si>
  <si>
    <t>Not 25</t>
  </si>
  <si>
    <t xml:space="preserve">    Çalışanlara Sağlanan Faydalara İlişkin Uzun Vadeli Karşılıklar</t>
  </si>
  <si>
    <t>Borç Karşılıkları</t>
  </si>
  <si>
    <t>Ticari Borçlar</t>
  </si>
  <si>
    <t>Uzun Vadeli Borçlanmalar</t>
  </si>
  <si>
    <t>Uzun Vadeli Yükümlülükler</t>
  </si>
  <si>
    <t>Diğer Yükümlülükler</t>
  </si>
  <si>
    <t xml:space="preserve">    Diğer Kısa Vadeli Karşılıklar</t>
  </si>
  <si>
    <t xml:space="preserve">    Çalışanlara Sağlanan Faydalara İlişkin Kısa Vadeli Karşılıklar</t>
  </si>
  <si>
    <t>Dönem Karı Vergi Yükümlülüğü</t>
  </si>
  <si>
    <t xml:space="preserve">     İlişkili Olmayan Taraflara Diğer Borçlar</t>
  </si>
  <si>
    <t xml:space="preserve">     İlişkili Taraflara Diğer Borçlar</t>
  </si>
  <si>
    <t>Diğer Borçlar</t>
  </si>
  <si>
    <t>Not 27</t>
  </si>
  <si>
    <t>Çalışanlara Sağlanan Faydalar Kapsamında Borçlar</t>
  </si>
  <si>
    <t xml:space="preserve">    İlişkili Olmayan Taraflara Ticari Borçlar</t>
  </si>
  <si>
    <t xml:space="preserve">    İlişkili Taraflara Ticari Borçlar</t>
  </si>
  <si>
    <t>Kısa Vadeli Yükümlülükler</t>
  </si>
  <si>
    <t>KAYNAKLAR</t>
  </si>
  <si>
    <t>Ana Ortaklık Payları</t>
  </si>
  <si>
    <t>Kontrol Gücü Olmayan Paylar</t>
  </si>
  <si>
    <t>Not 19</t>
  </si>
  <si>
    <t>Toplam Kapsamlı Gelirin Dağılımı</t>
  </si>
  <si>
    <t>TOPLAM KAPSAMLI GELİR</t>
  </si>
  <si>
    <t>DİĞER KAPSAMLI GELİR</t>
  </si>
  <si>
    <t>Kar veya Zarar Olarak Yeniden Sınıflandırılacaklar</t>
  </si>
  <si>
    <t>Kar veya Zararda Yeniden Sınıflandırılmayacaklar</t>
  </si>
  <si>
    <t xml:space="preserve">    Durdurulan Faaliyetlerden Pay Başına Kazanç</t>
  </si>
  <si>
    <t xml:space="preserve">    Sürdürülen Faaliyetlerden Pay Başına Kazanç</t>
  </si>
  <si>
    <t>Not 41</t>
  </si>
  <si>
    <t>Pay Başına Kazanç</t>
  </si>
  <si>
    <t>Dönem Karı/Zararının Dağılımı</t>
  </si>
  <si>
    <t>DÖNEM KARI/ZARARI</t>
  </si>
  <si>
    <t>DURDURULAN FAALİYETLER VERGİ SONRASI DÖNEM KARI / ZARARI</t>
  </si>
  <si>
    <t>DURDURULAN FAALİYETLER DÖNEM KARI/ZARARI</t>
  </si>
  <si>
    <t>SÜRDÜRÜLEN FAALİYETLER DÖNEM KARI / ZARARI</t>
  </si>
  <si>
    <t xml:space="preserve">                                 -</t>
  </si>
  <si>
    <t xml:space="preserve">                                -</t>
  </si>
  <si>
    <t xml:space="preserve">                              -</t>
  </si>
  <si>
    <t xml:space="preserve">                           -</t>
  </si>
  <si>
    <t xml:space="preserve">    Ertelenmiş Vergi Gideri/Geliri</t>
  </si>
  <si>
    <t xml:space="preserve">                               -</t>
  </si>
  <si>
    <t xml:space="preserve">    Dönem Vergi  Gideri/Geliri</t>
  </si>
  <si>
    <t>Ertelenmiş Vergi Geliri / (Gideri)</t>
  </si>
  <si>
    <t>Dönem Vergi Geliri / (Gideri)</t>
  </si>
  <si>
    <t>Sürdürülen Faaliyetler Vergi Gideri/Geliri</t>
  </si>
  <si>
    <t>SÜRDÜRÜLEN FAALİYETLER VERGİ ÖNCESİ KARI / ZARARI</t>
  </si>
  <si>
    <t>Not 37</t>
  </si>
  <si>
    <t xml:space="preserve">    Finansman Giderleri (-)</t>
  </si>
  <si>
    <t>FİNANSMAN GİDERİ ÖNCESİ FAALİYET KARI/ZARARI</t>
  </si>
  <si>
    <t>Özkaynak Yöntemiyle Değerlenen  Yatırımların Karlarından/Zararlarından Paylar</t>
  </si>
  <si>
    <t>Not 35</t>
  </si>
  <si>
    <t xml:space="preserve">    Yatırım Faaliyetlerinden Giderler (-)</t>
  </si>
  <si>
    <t xml:space="preserve">    Yatırım Faaliyetlerinden Gelirler</t>
  </si>
  <si>
    <t>ESAS FAALİYET KARI / ZARARI</t>
  </si>
  <si>
    <t xml:space="preserve">    Esas Faaliyetlerden Diğer Giderler (-)</t>
  </si>
  <si>
    <t>Not 34</t>
  </si>
  <si>
    <t xml:space="preserve">    Esas Faaliyetlerden Diğer Gelirler</t>
  </si>
  <si>
    <t>Araştırma ve Geliştirme Giderleri (-)</t>
  </si>
  <si>
    <t>Pazarlama Giderleri (-)</t>
  </si>
  <si>
    <t>Not 33</t>
  </si>
  <si>
    <t xml:space="preserve">    Genel Yönetim Giderleri (-)</t>
  </si>
  <si>
    <t>BRÜT KAR / ZARAR</t>
  </si>
  <si>
    <t>Not 31</t>
  </si>
  <si>
    <t xml:space="preserve">    Satışların Maliyeti (-)</t>
  </si>
  <si>
    <t>30.06.2012 DEKİ 40.667 tl ve son üç ayı 24.311 tl lik faiz geliri Finansal Gelirlerden buraya alındı</t>
  </si>
  <si>
    <t xml:space="preserve">    Hasılat</t>
  </si>
  <si>
    <t>KAR VEYA ZARAR KISMI</t>
  </si>
  <si>
    <t>1 Nisan-
30 Haziran 2012</t>
  </si>
  <si>
    <t>1 Ocak-
30 Haziran 2012</t>
  </si>
  <si>
    <t>1 Nisan-
30 Haziran 2013</t>
  </si>
  <si>
    <t>1 Ocak-
30 Haziran 2013</t>
  </si>
  <si>
    <t>KAR VEYA ZARAR VE DİĞER KAPSAMLI GELİR TABLOSU</t>
  </si>
  <si>
    <t xml:space="preserve">30 HAZİRAN 2013 TARİHİNDE SONA EREN DÖNEME AİT  </t>
  </si>
  <si>
    <t>ÖZ KAYNAKLAR DEĞİŞİMİ</t>
  </si>
  <si>
    <t>DÖNEM SONUNDAKİ NAKİT VE NAKİT BENZERLERİ</t>
  </si>
  <si>
    <t>DÖNEM BAŞINDAKİ NAKİT VE BENZERİ DEĞERLER</t>
  </si>
  <si>
    <t>NAKİT VE BENZERİ DEĞERLERDEKİ ARTIŞ/ AZALIŞ</t>
  </si>
  <si>
    <t xml:space="preserve">    Finansman Faaliyetlerinden Nakit Akışları</t>
  </si>
  <si>
    <t>C. FİNANSMAN FAALİYETLERİNDEN KAYNAKLANAN NAKİT AKIMLARI</t>
  </si>
  <si>
    <t xml:space="preserve">    Yatırım Faaliyetlerinden Nakit Akışları</t>
  </si>
  <si>
    <t>B. YATIRIM FAALİYETLERİNDEN KAYNAKLANAN NAKİT AKIMLARI</t>
  </si>
  <si>
    <t xml:space="preserve">    Faaliyetlerden Elde Edilen Nakit Akışları</t>
  </si>
  <si>
    <t xml:space="preserve">        İşletme Sermayesinde Gerçekleşen Diğer Artış/Azalışla İlgili Düzeltmeler</t>
  </si>
  <si>
    <t>ok</t>
  </si>
  <si>
    <t xml:space="preserve">        Faaliyetlerle İlgili Diğer Borçlardaki Artış/Azalışla İlgili Düzeltmeler</t>
  </si>
  <si>
    <t xml:space="preserve">        Ticari Borçlardaki Artış/Azalışla İlgili Düzeltmeler</t>
  </si>
  <si>
    <t xml:space="preserve">        Faaliyetlerle İlgili Diğer Alacaklardaki Artış/Azalışla İlgili Düzeltmeler</t>
  </si>
  <si>
    <t xml:space="preserve">        Ticari Alacaklardaki Artış/Azalışla İlgili Düzeltmeler</t>
  </si>
  <si>
    <t xml:space="preserve">        Stoklardaki Artış/Azalışla İlgili Düzeltmeler</t>
  </si>
  <si>
    <t xml:space="preserve">    İşletme Sermayesinde Gerçekleşen Değişimler</t>
  </si>
  <si>
    <t xml:space="preserve">        Karşılıklar İle İlgili Düzeltmeler</t>
  </si>
  <si>
    <t xml:space="preserve">        Amortisman ve İtfa Giderleri İle İlgili Düzeltmeler</t>
  </si>
  <si>
    <t xml:space="preserve">    Dönem Net Karı/Zararı Mutabakatı ile İlgili Düzeltmeler</t>
  </si>
  <si>
    <t xml:space="preserve">    Dönem Karı / Zararı</t>
  </si>
  <si>
    <t>A. İŞLETME FAALİYETLERDEN KAYNAKLANAN NAKİT AKIŞLARI</t>
  </si>
  <si>
    <t>30 Haziran 2012</t>
  </si>
  <si>
    <t>30 Haziran 2013</t>
  </si>
  <si>
    <t>1 Ocak -</t>
  </si>
  <si>
    <t>30 HAZİRAN 2013 TARİHİNDE SONA EREN DÖNEME AİT NAKİT AKIŞ TABLOSU</t>
  </si>
  <si>
    <t>30 Haziran 2013 İtibariyle Bakiyeler</t>
  </si>
  <si>
    <t>Toplam Kapsamlı Gelir</t>
  </si>
  <si>
    <t>Tranferler</t>
  </si>
  <si>
    <t>1 Ocak 2013 İtibariyle Bakiyeler</t>
  </si>
  <si>
    <t>CARİ DÖNEM</t>
  </si>
  <si>
    <t>30 Haziran 2012 İtibariyle Bakiyeler</t>
  </si>
  <si>
    <t>Transferler</t>
  </si>
  <si>
    <t>1 Ocak 2012 İtibariyle Bakiyeler</t>
  </si>
  <si>
    <t>ÖNCEKİ DÖNEM</t>
  </si>
  <si>
    <t>Net Dönem Karı Zararı</t>
  </si>
  <si>
    <t>Geçmiş Yıllar Kar/ Zararları</t>
  </si>
  <si>
    <t>Birikmiş Karlar</t>
  </si>
  <si>
    <t>30 HAZİRAN 2013 TARİHİNDE SONA EREN DÖNEME AİT ÖZKAYNAKLAR DEĞİŞİM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</si>
</sst>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43" formatCode="_-* #,##0.00\ _T_L_-;\-* #,##0.00\ _T_L_-;_-* &quot;-&quot;??\ _T_L_-;_-@_-"/>
    <numFmt numFmtId="164" formatCode="#,##0_ ;[Red]\-#,##0\ "/>
    <numFmt numFmtId="165" formatCode="#,##0;\(#,##0\);\-"/>
    <numFmt numFmtId="166" formatCode="_(* #,##0_);_(* \(#,##0\);_(* &quot;-&quot;??_);_(@_)"/>
    <numFmt numFmtId="167" formatCode="_(* #,##0.00_);_(* \(#,##0.00\);_(* &quot;-&quot;??_);_(@_)"/>
    <numFmt numFmtId="168" formatCode="0.000%"/>
    <numFmt numFmtId="169" formatCode="[$-41F]d\ mmmm\ yyyy;@"/>
    <numFmt numFmtId="170" formatCode="_-&quot;$&quot;* #,##0_-;\-&quot;$&quot;* #,##0_-;_-&quot;$&quot;* &quot;-&quot;_-;_-@_-"/>
    <numFmt numFmtId="171" formatCode="&quot;$&quot;#,##0.00;[Red]\-&quot;$&quot;#,##0.00"/>
    <numFmt numFmtId="172" formatCode="#,##0.0_);\(#,##0.0\)"/>
    <numFmt numFmtId="173" formatCode="_-* #,##0.00\ _Y_T_L_-;\-* #,##0.00\ _Y_T_L_-;_-* &quot;-&quot;??\ _Y_T_L_-;_-@_-"/>
    <numFmt numFmtId="174" formatCode="#,##0;\-#,##0;&quot;-&quot;"/>
    <numFmt numFmtId="175" formatCode="#,##0.00;\-#,##0.00;&quot;-&quot;"/>
    <numFmt numFmtId="176" formatCode="#,##0%;\-#,##0%;&quot;- &quot;"/>
    <numFmt numFmtId="177" formatCode="_(* #,##0.0000_);_(* \(#,##0.0000\);_(* &quot;-&quot;??_);_(@_)"/>
    <numFmt numFmtId="178" formatCode="#,##0.0%;\-#,##0.0%;&quot;- &quot;"/>
    <numFmt numFmtId="179" formatCode="#,##0.0;\(#,##0.0\)"/>
    <numFmt numFmtId="180" formatCode="#,##0.00%;\-#,##0.00%;&quot;- &quot;"/>
    <numFmt numFmtId="181" formatCode="0.0\p;\(0.0\)\p"/>
    <numFmt numFmtId="182" formatCode="_-* #,##0.00&quot;$&quot;_-;\-* #,##0.00&quot;$&quot;_-;_-* &quot;-&quot;??&quot;$&quot;_-;_-@_-"/>
    <numFmt numFmtId="183" formatCode="#,##0.0;\-#,##0.0;&quot;-&quot;"/>
    <numFmt numFmtId="184" formatCode="0.0%;\(0.0%\)"/>
    <numFmt numFmtId="185" formatCode="0.000_)"/>
    <numFmt numFmtId="186" formatCode="* \(#,##0\);* #,##0_);&quot;-&quot;??_);@"/>
    <numFmt numFmtId="187" formatCode="* \(#,##0.00\);* #,##0.00_);&quot;-&quot;??_);@"/>
    <numFmt numFmtId="188" formatCode="_-&quot;$&quot;\ * #,##0_-;\-&quot;$&quot;\ * #,##0_-;_-&quot;$&quot;\ * &quot;-&quot;_-;_-@_-"/>
    <numFmt numFmtId="189" formatCode="* #,##0_);* \(#,##0\);&quot;-&quot;??_);@"/>
    <numFmt numFmtId="190" formatCode="* \(#,##0.0\);* #,##0.0_);&quot;-&quot;??_);@"/>
    <numFmt numFmtId="191" formatCode="&quot;$&quot;#,##0_);[Red]\(&quot;$&quot;#,##0\)"/>
    <numFmt numFmtId="192" formatCode="_(* #,##0_);_(* \(#,##0\);_(* &quot;-&quot;_);_(@_)"/>
    <numFmt numFmtId="193" formatCode="_(&quot;$&quot;* #,##0.0_);_(&quot;$&quot;* \(#,##0.0\);_(&quot;$&quot;* &quot;-&quot;??_);_(@_)"/>
    <numFmt numFmtId="194" formatCode="#,##0.00\ &quot;$&quot;;\-#,##0.00\ &quot;$&quot;"/>
    <numFmt numFmtId="195" formatCode="_-* #,##0\ &quot;$&quot;_-;\-* #,##0\ &quot;$&quot;_-;_-* &quot;-&quot;\ &quot;$&quot;_-;_-@_-"/>
    <numFmt numFmtId="196" formatCode="d\.m\.yy"/>
    <numFmt numFmtId="197" formatCode="d\.mmm\.yy"/>
    <numFmt numFmtId="198" formatCode="#,##0\ &quot;$&quot;;[Red]\-#,##0\ &quot;$&quot;"/>
    <numFmt numFmtId="199" formatCode="#,##0.00\ &quot;$&quot;;[Red]\-#,##0.00\ &quot;$&quot;"/>
    <numFmt numFmtId="200" formatCode="#,##0.000000;[Red]\-#,##0.000000"/>
    <numFmt numFmtId="201" formatCode="_-* #,##0_-;\-* #,##0_-;_-* &quot;-&quot;_-;_-@_-"/>
    <numFmt numFmtId="202" formatCode="0_)%;\(0\)%"/>
    <numFmt numFmtId="203" formatCode="0%;\(0%\)"/>
    <numFmt numFmtId="204" formatCode="mm\ yy"/>
    <numFmt numFmtId="205" formatCode="&quot;$&quot;#,##0_);\(&quot;$&quot;#,##0\)"/>
    <numFmt numFmtId="206" formatCode="#,##0;[Red]\(#,##0\)"/>
    <numFmt numFmtId="207" formatCode="000"/>
    <numFmt numFmtId="208" formatCode="General_)"/>
    <numFmt numFmtId="209" formatCode="\ \ @"/>
    <numFmt numFmtId="210" formatCode="0.0%;\(0.0\)%"/>
    <numFmt numFmtId="211" formatCode="\ \ \ \ @"/>
    <numFmt numFmtId="212" formatCode="_-* #,##0.00_-;\-* #,##0.00_-;_-* &quot;-&quot;??_-;_-@_-"/>
    <numFmt numFmtId="213" formatCode="_-&quot;$&quot;* #,##0.00_-;\-&quot;$&quot;* #,##0.00_-;_-&quot;$&quot;* &quot;-&quot;??_-;_-@_-"/>
    <numFmt numFmtId="214" formatCode="#,##0.0_ ;[Red]\-#,##0.0\ "/>
    <numFmt numFmtId="215" formatCode="#,##0;\(#,##0\);\-\-"/>
  </numFmts>
  <fonts count="87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name val="Arial Narrow"/>
      <family val="2"/>
      <charset val="162"/>
    </font>
    <font>
      <sz val="10"/>
      <name val="Arial Tur"/>
      <charset val="162"/>
    </font>
    <font>
      <sz val="10"/>
      <name val="Arial Tur"/>
      <family val="2"/>
      <charset val="162"/>
    </font>
    <font>
      <b/>
      <sz val="11"/>
      <name val="Arial Narrow"/>
      <family val="2"/>
      <charset val="162"/>
    </font>
    <font>
      <sz val="10"/>
      <color rgb="FF000000"/>
      <name val="Arial Narrow"/>
      <family val="2"/>
      <charset val="162"/>
    </font>
    <font>
      <sz val="9"/>
      <name val="Arial"/>
      <family val="2"/>
      <charset val="162"/>
    </font>
    <font>
      <sz val="10"/>
      <name val="Arial"/>
      <family val="2"/>
    </font>
    <font>
      <sz val="10"/>
      <name val="Helv"/>
      <charset val="162"/>
    </font>
    <font>
      <sz val="9"/>
      <color indexed="9"/>
      <name val="Tahoma"/>
      <family val="2"/>
      <charset val="162"/>
    </font>
    <font>
      <b/>
      <sz val="11"/>
      <name val="Arial"/>
      <family val="2"/>
      <charset val="162"/>
    </font>
    <font>
      <sz val="8"/>
      <name val="Times New Roman"/>
      <family val="1"/>
      <charset val="162"/>
    </font>
    <font>
      <b/>
      <sz val="14"/>
      <name val="Arial (WT)"/>
      <charset val="162"/>
    </font>
    <font>
      <sz val="9"/>
      <color indexed="20"/>
      <name val="Tahoma"/>
      <family val="2"/>
      <charset val="162"/>
    </font>
    <font>
      <b/>
      <sz val="19"/>
      <color indexed="9"/>
      <name val="Arial"/>
      <family val="2"/>
      <charset val="162"/>
    </font>
    <font>
      <sz val="14"/>
      <name val="TimesNewRomanPS"/>
      <charset val="162"/>
    </font>
    <font>
      <b/>
      <sz val="10"/>
      <name val="Arial"/>
      <family val="2"/>
      <charset val="162"/>
    </font>
    <font>
      <sz val="8"/>
      <name val="Arial"/>
      <family val="2"/>
      <charset val="162"/>
    </font>
    <font>
      <sz val="9"/>
      <name val="Geneva"/>
      <family val="2"/>
    </font>
    <font>
      <sz val="10"/>
      <color indexed="8"/>
      <name val="Arial"/>
      <family val="2"/>
      <charset val="162"/>
    </font>
    <font>
      <sz val="10"/>
      <name val="Helv"/>
      <family val="2"/>
    </font>
    <font>
      <b/>
      <sz val="9"/>
      <color indexed="52"/>
      <name val="Tahoma"/>
      <family val="2"/>
      <charset val="162"/>
    </font>
    <font>
      <b/>
      <sz val="9"/>
      <color indexed="9"/>
      <name val="Tahoma"/>
      <family val="2"/>
      <charset val="162"/>
    </font>
    <font>
      <b/>
      <sz val="8"/>
      <name val="Arial"/>
      <family val="2"/>
      <charset val="162"/>
    </font>
    <font>
      <sz val="11"/>
      <name val="Tms Rmn"/>
      <family val="1"/>
    </font>
    <font>
      <sz val="11"/>
      <name val="Tms Rmn"/>
    </font>
    <font>
      <sz val="11"/>
      <color indexed="8"/>
      <name val="Calibri"/>
      <family val="2"/>
    </font>
    <font>
      <sz val="7"/>
      <color indexed="8"/>
      <name val="Times New Roman Tur"/>
      <charset val="162"/>
    </font>
    <font>
      <sz val="10"/>
      <name val="MS Sans Serif"/>
      <family val="2"/>
      <charset val="162"/>
    </font>
    <font>
      <sz val="10"/>
      <name val="BERNHARD"/>
      <family val="2"/>
    </font>
    <font>
      <b/>
      <sz val="16"/>
      <name val="Times New Roman"/>
      <family val="1"/>
    </font>
    <font>
      <sz val="10"/>
      <name val="MS Serif"/>
      <family val="1"/>
      <charset val="162"/>
    </font>
    <font>
      <sz val="10"/>
      <name val="Courier"/>
      <family val="1"/>
      <charset val="162"/>
    </font>
    <font>
      <sz val="10"/>
      <name val="Courier"/>
      <family val="3"/>
    </font>
    <font>
      <sz val="10"/>
      <name val="Times New Roman"/>
      <family val="1"/>
    </font>
    <font>
      <sz val="10"/>
      <name val="Times New Roman Tur"/>
      <family val="1"/>
    </font>
    <font>
      <sz val="10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12"/>
      <name val="Arial"/>
      <family val="2"/>
      <charset val="162"/>
    </font>
    <font>
      <sz val="10"/>
      <color indexed="16"/>
      <name val="MS Serif"/>
      <family val="1"/>
      <charset val="162"/>
    </font>
    <font>
      <sz val="9"/>
      <color indexed="17"/>
      <name val="Tahoma"/>
      <family val="2"/>
      <charset val="162"/>
    </font>
    <font>
      <sz val="8"/>
      <name val="Arial"/>
      <family val="2"/>
    </font>
    <font>
      <b/>
      <sz val="16"/>
      <name val="Arial"/>
      <family val="2"/>
      <charset val="162"/>
    </font>
    <font>
      <b/>
      <sz val="24"/>
      <color indexed="8"/>
      <name val="Times New Roman"/>
      <family val="1"/>
      <charset val="16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 Tur"/>
      <family val="2"/>
      <charset val="162"/>
    </font>
    <font>
      <u/>
      <sz val="10"/>
      <color indexed="12"/>
      <name val="Arial Tur"/>
      <charset val="162"/>
    </font>
    <font>
      <b/>
      <sz val="10"/>
      <color indexed="18"/>
      <name val="Arial Tur"/>
      <family val="2"/>
      <charset val="162"/>
    </font>
    <font>
      <sz val="10"/>
      <color indexed="32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58"/>
      <name val="Arial"/>
      <family val="2"/>
      <charset val="162"/>
    </font>
    <font>
      <b/>
      <sz val="10"/>
      <color indexed="20"/>
      <name val="Arial"/>
      <family val="2"/>
      <charset val="162"/>
    </font>
    <font>
      <sz val="10"/>
      <color indexed="14"/>
      <name val="Arial"/>
      <family val="2"/>
      <charset val="162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sz val="10"/>
      <name val="MS Sans Serif"/>
      <family val="2"/>
    </font>
    <font>
      <b/>
      <sz val="9"/>
      <name val="Arial"/>
      <family val="2"/>
      <charset val="162"/>
    </font>
    <font>
      <sz val="9"/>
      <color indexed="60"/>
      <name val="Tahoma"/>
      <family val="2"/>
      <charset val="162"/>
    </font>
    <font>
      <sz val="7"/>
      <name val="Small Fonts"/>
      <family val="2"/>
    </font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162"/>
    </font>
    <font>
      <sz val="11"/>
      <name val="‚l‚r –¾’©"/>
      <charset val="128"/>
    </font>
    <font>
      <b/>
      <sz val="11"/>
      <name val="Arial"/>
      <family val="2"/>
    </font>
    <font>
      <sz val="10"/>
      <color indexed="10"/>
      <name val="Arial"/>
      <family val="2"/>
      <charset val="162"/>
    </font>
    <font>
      <sz val="10"/>
      <name val="Tms Rmn"/>
      <charset val="162"/>
    </font>
    <font>
      <b/>
      <sz val="10"/>
      <color indexed="32"/>
      <name val="Arial Tur"/>
      <family val="2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8"/>
      <color indexed="8"/>
      <name val="Helv"/>
      <charset val="162"/>
    </font>
    <font>
      <b/>
      <sz val="10"/>
      <color indexed="10"/>
      <name val="Arial"/>
      <family val="2"/>
    </font>
    <font>
      <b/>
      <sz val="14"/>
      <name val="Times New Roman"/>
      <family val="1"/>
      <charset val="162"/>
    </font>
    <font>
      <b/>
      <sz val="11"/>
      <color rgb="FFFF0000"/>
      <name val="Arial Narrow"/>
      <family val="2"/>
      <charset val="162"/>
    </font>
    <font>
      <sz val="10"/>
      <name val="Arial Narrow"/>
      <family val="2"/>
      <charset val="162"/>
    </font>
    <font>
      <sz val="10"/>
      <color indexed="8"/>
      <name val="Arial Narrow"/>
      <family val="2"/>
      <charset val="162"/>
    </font>
    <font>
      <b/>
      <sz val="10"/>
      <name val="Arial Narrow"/>
      <family val="2"/>
      <charset val="162"/>
    </font>
    <font>
      <b/>
      <sz val="10"/>
      <color indexed="10"/>
      <name val="Arial Narrow"/>
      <family val="2"/>
      <charset val="162"/>
    </font>
    <font>
      <b/>
      <sz val="10"/>
      <color indexed="8"/>
      <name val="Arial Narrow"/>
      <family val="2"/>
      <charset val="162"/>
    </font>
    <font>
      <sz val="9"/>
      <name val="Tahoma"/>
      <family val="2"/>
      <charset val="162"/>
    </font>
    <font>
      <b/>
      <sz val="10"/>
      <name val="Tahoma"/>
      <family val="2"/>
      <charset val="162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lightGray">
        <fgColor indexed="22"/>
        <bgColor indexed="2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lightGray"/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2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2">
    <xf numFmtId="0" fontId="0" fillId="0" borderId="0"/>
    <xf numFmtId="167" fontId="4" fillId="0" borderId="0" applyFont="0" applyFill="0" applyBorder="0" applyAlignment="0" applyProtection="0"/>
    <xf numFmtId="0" fontId="2" fillId="0" borderId="0"/>
    <xf numFmtId="0" fontId="5" fillId="0" borderId="0"/>
    <xf numFmtId="9" fontId="2" fillId="2" borderId="0"/>
    <xf numFmtId="9" fontId="9" fillId="2" borderId="0"/>
    <xf numFmtId="9" fontId="2" fillId="2" borderId="0"/>
    <xf numFmtId="9" fontId="2" fillId="2" borderId="0"/>
    <xf numFmtId="0" fontId="2" fillId="0" borderId="0"/>
    <xf numFmtId="0" fontId="2" fillId="0" borderId="0"/>
    <xf numFmtId="170" fontId="2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0"/>
    <xf numFmtId="0" fontId="13" fillId="0" borderId="0">
      <alignment horizontal="center" wrapText="1"/>
      <protection locked="0"/>
    </xf>
    <xf numFmtId="0" fontId="14" fillId="0" borderId="0" applyFont="0" applyBorder="0" applyAlignment="0">
      <alignment horizontal="centerContinuous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9" borderId="0" applyNumberFormat="0" applyBorder="0" applyAlignment="0" applyProtection="0"/>
    <xf numFmtId="0" fontId="16" fillId="1" borderId="0">
      <alignment horizontal="centerContinuous" vertical="center"/>
    </xf>
    <xf numFmtId="172" fontId="17" fillId="10" borderId="3">
      <alignment horizontal="left" vertical="center"/>
    </xf>
    <xf numFmtId="0" fontId="18" fillId="0" borderId="0"/>
    <xf numFmtId="0" fontId="18" fillId="0" borderId="0"/>
    <xf numFmtId="167" fontId="5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19" fillId="0" borderId="0"/>
    <xf numFmtId="0" fontId="20" fillId="0" borderId="0" applyNumberFormat="0" applyFont="0" applyBorder="0" applyAlignment="0"/>
    <xf numFmtId="174" fontId="21" fillId="0" borderId="0" applyFill="0" applyBorder="0" applyAlignment="0"/>
    <xf numFmtId="0" fontId="9" fillId="0" borderId="0" applyFill="0" applyBorder="0" applyAlignment="0"/>
    <xf numFmtId="175" fontId="21" fillId="0" borderId="0" applyFill="0" applyBorder="0" applyAlignment="0"/>
    <xf numFmtId="172" fontId="22" fillId="0" borderId="0" applyFill="0" applyBorder="0" applyAlignment="0"/>
    <xf numFmtId="176" fontId="21" fillId="0" borderId="0" applyFill="0" applyBorder="0" applyAlignment="0"/>
    <xf numFmtId="177" fontId="22" fillId="0" borderId="0" applyFill="0" applyBorder="0" applyAlignment="0"/>
    <xf numFmtId="178" fontId="21" fillId="0" borderId="0" applyFill="0" applyBorder="0" applyAlignment="0"/>
    <xf numFmtId="179" fontId="9" fillId="0" borderId="0" applyFill="0" applyBorder="0" applyAlignment="0"/>
    <xf numFmtId="180" fontId="21" fillId="0" borderId="0" applyFill="0" applyBorder="0" applyAlignment="0"/>
    <xf numFmtId="181" fontId="9" fillId="0" borderId="0" applyFill="0" applyBorder="0" applyAlignment="0"/>
    <xf numFmtId="174" fontId="21" fillId="0" borderId="0" applyFill="0" applyBorder="0" applyAlignment="0"/>
    <xf numFmtId="182" fontId="22" fillId="0" borderId="0" applyFill="0" applyBorder="0" applyAlignment="0"/>
    <xf numFmtId="183" fontId="21" fillId="0" borderId="0" applyFill="0" applyBorder="0" applyAlignment="0"/>
    <xf numFmtId="184" fontId="22" fillId="0" borderId="0" applyFill="0" applyBorder="0" applyAlignment="0"/>
    <xf numFmtId="175" fontId="21" fillId="0" borderId="0" applyFill="0" applyBorder="0" applyAlignment="0"/>
    <xf numFmtId="172" fontId="22" fillId="0" borderId="0" applyFill="0" applyBorder="0" applyAlignment="0"/>
    <xf numFmtId="0" fontId="23" fillId="11" borderId="4" applyNumberFormat="0" applyAlignment="0" applyProtection="0"/>
    <xf numFmtId="0" fontId="24" fillId="12" borderId="5" applyNumberFormat="0" applyAlignment="0" applyProtection="0"/>
    <xf numFmtId="0" fontId="25" fillId="0" borderId="6">
      <alignment horizontal="center"/>
    </xf>
    <xf numFmtId="185" fontId="26" fillId="0" borderId="0"/>
    <xf numFmtId="185" fontId="27" fillId="0" borderId="0"/>
    <xf numFmtId="185" fontId="26" fillId="0" borderId="0"/>
    <xf numFmtId="185" fontId="27" fillId="0" borderId="0"/>
    <xf numFmtId="185" fontId="26" fillId="0" borderId="0"/>
    <xf numFmtId="185" fontId="27" fillId="0" borderId="0"/>
    <xf numFmtId="185" fontId="26" fillId="0" borderId="0"/>
    <xf numFmtId="185" fontId="27" fillId="0" borderId="0"/>
    <xf numFmtId="185" fontId="26" fillId="0" borderId="0"/>
    <xf numFmtId="185" fontId="27" fillId="0" borderId="0"/>
    <xf numFmtId="185" fontId="26" fillId="0" borderId="0"/>
    <xf numFmtId="185" fontId="27" fillId="0" borderId="0"/>
    <xf numFmtId="185" fontId="26" fillId="0" borderId="0"/>
    <xf numFmtId="185" fontId="27" fillId="0" borderId="0"/>
    <xf numFmtId="185" fontId="26" fillId="0" borderId="0"/>
    <xf numFmtId="185" fontId="27" fillId="0" borderId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82" fontId="2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1" fillId="0" borderId="0"/>
    <xf numFmtId="0" fontId="22" fillId="0" borderId="0"/>
    <xf numFmtId="0" fontId="31" fillId="0" borderId="0"/>
    <xf numFmtId="0" fontId="22" fillId="0" borderId="0"/>
    <xf numFmtId="0" fontId="32" fillId="0" borderId="0" applyNumberFormat="0" applyFill="0" applyBorder="0" applyAlignment="0" applyProtection="0"/>
    <xf numFmtId="0" fontId="33" fillId="0" borderId="0" applyNumberFormat="0" applyAlignment="0">
      <alignment horizontal="left"/>
    </xf>
    <xf numFmtId="0" fontId="34" fillId="0" borderId="0" applyNumberFormat="0" applyAlignment="0"/>
    <xf numFmtId="0" fontId="35" fillId="0" borderId="0" applyNumberFormat="0" applyAlignment="0"/>
    <xf numFmtId="186" fontId="36" fillId="0" borderId="0" applyFill="0" applyBorder="0" applyProtection="0"/>
    <xf numFmtId="186" fontId="36" fillId="0" borderId="7" applyFill="0" applyProtection="0"/>
    <xf numFmtId="186" fontId="36" fillId="0" borderId="8" applyFill="0" applyProtection="0"/>
    <xf numFmtId="187" fontId="5" fillId="0" borderId="0" applyFill="0" applyBorder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2" fontId="22" fillId="0" borderId="0" applyFont="0" applyFill="0" applyBorder="0" applyAlignment="0" applyProtection="0"/>
    <xf numFmtId="175" fontId="2" fillId="0" borderId="0" applyFont="0" applyFill="0" applyBorder="0" applyAlignment="0" applyProtection="0"/>
    <xf numFmtId="188" fontId="37" fillId="0" borderId="0" applyFont="0" applyFill="0" applyBorder="0" applyAlignment="0" applyProtection="0"/>
    <xf numFmtId="14" fontId="21" fillId="0" borderId="0" applyFill="0" applyBorder="0" applyAlignment="0"/>
    <xf numFmtId="14" fontId="38" fillId="0" borderId="0" applyFill="0" applyBorder="0" applyAlignment="0"/>
    <xf numFmtId="189" fontId="36" fillId="0" borderId="0" applyFill="0" applyBorder="0" applyProtection="0"/>
    <xf numFmtId="189" fontId="36" fillId="0" borderId="7" applyFill="0" applyProtection="0"/>
    <xf numFmtId="189" fontId="36" fillId="0" borderId="8" applyFill="0" applyProtection="0"/>
    <xf numFmtId="190" fontId="5" fillId="0" borderId="0" applyFill="0" applyBorder="0" applyProtection="0"/>
    <xf numFmtId="0" fontId="39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174" fontId="41" fillId="0" borderId="0" applyFill="0" applyBorder="0" applyAlignment="0"/>
    <xf numFmtId="182" fontId="22" fillId="0" borderId="0" applyFill="0" applyBorder="0" applyAlignment="0"/>
    <xf numFmtId="175" fontId="41" fillId="0" borderId="0" applyFill="0" applyBorder="0" applyAlignment="0"/>
    <xf numFmtId="172" fontId="22" fillId="0" borderId="0" applyFill="0" applyBorder="0" applyAlignment="0"/>
    <xf numFmtId="174" fontId="41" fillId="0" borderId="0" applyFill="0" applyBorder="0" applyAlignment="0"/>
    <xf numFmtId="182" fontId="22" fillId="0" borderId="0" applyFill="0" applyBorder="0" applyAlignment="0"/>
    <xf numFmtId="183" fontId="41" fillId="0" borderId="0" applyFill="0" applyBorder="0" applyAlignment="0"/>
    <xf numFmtId="184" fontId="22" fillId="0" borderId="0" applyFill="0" applyBorder="0" applyAlignment="0"/>
    <xf numFmtId="175" fontId="41" fillId="0" borderId="0" applyFill="0" applyBorder="0" applyAlignment="0"/>
    <xf numFmtId="172" fontId="22" fillId="0" borderId="0" applyFill="0" applyBorder="0" applyAlignment="0"/>
    <xf numFmtId="0" fontId="42" fillId="0" borderId="0" applyNumberFormat="0" applyAlignment="0">
      <alignment horizontal="lef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3" fontId="8" fillId="0" borderId="0">
      <alignment horizontal="right"/>
    </xf>
    <xf numFmtId="0" fontId="39" fillId="0" borderId="0">
      <protection locked="0"/>
    </xf>
    <xf numFmtId="0" fontId="39" fillId="0" borderId="0">
      <protection locked="0"/>
    </xf>
    <xf numFmtId="0" fontId="43" fillId="13" borderId="0" applyNumberFormat="0" applyBorder="0" applyAlignment="0" applyProtection="0"/>
    <xf numFmtId="38" fontId="44" fillId="14" borderId="0" applyNumberFormat="0" applyBorder="0" applyAlignment="0" applyProtection="0"/>
    <xf numFmtId="0" fontId="45" fillId="0" borderId="9">
      <alignment vertical="center"/>
    </xf>
    <xf numFmtId="0" fontId="46" fillId="15" borderId="0">
      <alignment horizontal="center"/>
    </xf>
    <xf numFmtId="0" fontId="47" fillId="16" borderId="10"/>
    <xf numFmtId="0" fontId="46" fillId="15" borderId="0">
      <alignment horizontal="center"/>
    </xf>
    <xf numFmtId="0" fontId="48" fillId="0" borderId="11" applyNumberFormat="0" applyAlignment="0" applyProtection="0">
      <alignment horizontal="left" vertical="center"/>
    </xf>
    <xf numFmtId="0" fontId="48" fillId="0" borderId="12">
      <alignment horizontal="left" vertical="center"/>
    </xf>
    <xf numFmtId="0" fontId="49" fillId="17" borderId="13">
      <alignment vertical="center" wrapText="1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" fontId="52" fillId="18" borderId="14">
      <alignment horizontal="right"/>
      <protection locked="0"/>
    </xf>
    <xf numFmtId="17" fontId="52" fillId="18" borderId="14">
      <alignment horizontal="right"/>
    </xf>
    <xf numFmtId="10" fontId="44" fillId="18" borderId="14" applyNumberFormat="0" applyBorder="0" applyAlignment="0" applyProtection="0"/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191" fontId="2" fillId="19" borderId="0"/>
    <xf numFmtId="191" fontId="2" fillId="19" borderId="0"/>
    <xf numFmtId="191" fontId="2" fillId="19" borderId="0"/>
    <xf numFmtId="192" fontId="53" fillId="0" borderId="0">
      <protection locked="0"/>
    </xf>
    <xf numFmtId="17" fontId="54" fillId="0" borderId="0">
      <alignment horizontal="center"/>
      <protection locked="0"/>
    </xf>
    <xf numFmtId="15" fontId="52" fillId="20" borderId="0">
      <alignment horizontal="right"/>
    </xf>
    <xf numFmtId="192" fontId="55" fillId="0" borderId="0">
      <protection locked="0"/>
    </xf>
    <xf numFmtId="0" fontId="56" fillId="20" borderId="0">
      <alignment horizontal="left"/>
      <protection locked="0"/>
    </xf>
    <xf numFmtId="38" fontId="57" fillId="0" borderId="0">
      <protection locked="0"/>
    </xf>
    <xf numFmtId="40" fontId="58" fillId="0" borderId="0">
      <protection locked="0"/>
    </xf>
    <xf numFmtId="38" fontId="59" fillId="0" borderId="0">
      <protection locked="0"/>
    </xf>
    <xf numFmtId="192" fontId="56" fillId="20" borderId="0">
      <alignment horizontal="center"/>
    </xf>
    <xf numFmtId="1" fontId="56" fillId="21" borderId="0">
      <alignment horizontal="right"/>
    </xf>
    <xf numFmtId="1" fontId="56" fillId="0" borderId="0">
      <alignment horizontal="center"/>
      <protection locked="0"/>
    </xf>
    <xf numFmtId="0" fontId="2" fillId="0" borderId="1"/>
    <xf numFmtId="0" fontId="2" fillId="0" borderId="1"/>
    <xf numFmtId="0" fontId="2" fillId="0" borderId="1"/>
    <xf numFmtId="0" fontId="10" fillId="0" borderId="0"/>
    <xf numFmtId="174" fontId="60" fillId="0" borderId="0" applyFill="0" applyBorder="0" applyAlignment="0"/>
    <xf numFmtId="182" fontId="22" fillId="0" borderId="0" applyFill="0" applyBorder="0" applyAlignment="0"/>
    <xf numFmtId="175" fontId="60" fillId="0" borderId="0" applyFill="0" applyBorder="0" applyAlignment="0"/>
    <xf numFmtId="172" fontId="22" fillId="0" borderId="0" applyFill="0" applyBorder="0" applyAlignment="0"/>
    <xf numFmtId="174" fontId="60" fillId="0" borderId="0" applyFill="0" applyBorder="0" applyAlignment="0"/>
    <xf numFmtId="182" fontId="22" fillId="0" borderId="0" applyFill="0" applyBorder="0" applyAlignment="0"/>
    <xf numFmtId="183" fontId="60" fillId="0" borderId="0" applyFill="0" applyBorder="0" applyAlignment="0"/>
    <xf numFmtId="184" fontId="22" fillId="0" borderId="0" applyFill="0" applyBorder="0" applyAlignment="0"/>
    <xf numFmtId="175" fontId="60" fillId="0" borderId="0" applyFill="0" applyBorder="0" applyAlignment="0"/>
    <xf numFmtId="172" fontId="22" fillId="0" borderId="0" applyFill="0" applyBorder="0" applyAlignment="0"/>
    <xf numFmtId="191" fontId="2" fillId="22" borderId="0"/>
    <xf numFmtId="191" fontId="2" fillId="22" borderId="0"/>
    <xf numFmtId="191" fontId="2" fillId="22" borderId="0"/>
    <xf numFmtId="0" fontId="61" fillId="0" borderId="0">
      <alignment horizontal="center"/>
    </xf>
    <xf numFmtId="0" fontId="62" fillId="0" borderId="15">
      <alignment horizontal="centerContinuous"/>
    </xf>
    <xf numFmtId="168" fontId="63" fillId="0" borderId="0" applyFont="0" applyFill="0" applyBorder="0" applyAlignment="0" applyProtection="0"/>
    <xf numFmtId="193" fontId="63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64" fillId="0" borderId="0"/>
    <xf numFmtId="196" fontId="63" fillId="0" borderId="0" applyFont="0" applyFill="0" applyBorder="0" applyAlignment="0" applyProtection="0"/>
    <xf numFmtId="197" fontId="63" fillId="0" borderId="0" applyFont="0" applyFill="0" applyBorder="0" applyAlignment="0" applyProtection="0"/>
    <xf numFmtId="198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0" fontId="39" fillId="0" borderId="0">
      <protection locked="0"/>
    </xf>
    <xf numFmtId="0" fontId="52" fillId="0" borderId="0">
      <protection locked="0"/>
    </xf>
    <xf numFmtId="0" fontId="65" fillId="23" borderId="0" applyNumberFormat="0" applyBorder="0" applyAlignment="0" applyProtection="0"/>
    <xf numFmtId="37" fontId="66" fillId="0" borderId="0"/>
    <xf numFmtId="200" fontId="2" fillId="0" borderId="0"/>
    <xf numFmtId="200" fontId="2" fillId="0" borderId="0"/>
    <xf numFmtId="20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7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3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5" fillId="0" borderId="0"/>
    <xf numFmtId="0" fontId="9" fillId="0" borderId="0"/>
    <xf numFmtId="0" fontId="5" fillId="0" borderId="0"/>
    <xf numFmtId="0" fontId="67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4" fillId="0" borderId="0"/>
    <xf numFmtId="0" fontId="5" fillId="0" borderId="0"/>
    <xf numFmtId="0" fontId="18" fillId="20" borderId="0">
      <alignment horizont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201" fontId="2" fillId="0" borderId="0" applyFont="0" applyFill="0" applyBorder="0" applyAlignment="0" applyProtection="0"/>
    <xf numFmtId="4" fontId="10" fillId="0" borderId="0" applyFont="0" applyFill="0" applyBorder="0" applyAlignment="0" applyProtection="0"/>
    <xf numFmtId="14" fontId="13" fillId="0" borderId="0">
      <alignment horizontal="center" wrapText="1"/>
      <protection locked="0"/>
    </xf>
    <xf numFmtId="202" fontId="70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9" fillId="0" borderId="0" applyFont="0" applyFill="0" applyBorder="0" applyAlignment="0" applyProtection="0"/>
    <xf numFmtId="180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9" fillId="0" borderId="0" applyFont="0" applyFill="0" applyBorder="0" applyAlignment="0" applyProtection="0"/>
    <xf numFmtId="203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71" fillId="0" borderId="0" applyFill="0" applyBorder="0" applyAlignment="0"/>
    <xf numFmtId="182" fontId="22" fillId="0" borderId="0" applyFill="0" applyBorder="0" applyAlignment="0"/>
    <xf numFmtId="175" fontId="71" fillId="0" borderId="0" applyFill="0" applyBorder="0" applyAlignment="0"/>
    <xf numFmtId="172" fontId="22" fillId="0" borderId="0" applyFill="0" applyBorder="0" applyAlignment="0"/>
    <xf numFmtId="174" fontId="71" fillId="0" borderId="0" applyFill="0" applyBorder="0" applyAlignment="0"/>
    <xf numFmtId="182" fontId="22" fillId="0" borderId="0" applyFill="0" applyBorder="0" applyAlignment="0"/>
    <xf numFmtId="183" fontId="71" fillId="0" borderId="0" applyFill="0" applyBorder="0" applyAlignment="0"/>
    <xf numFmtId="184" fontId="22" fillId="0" borderId="0" applyFill="0" applyBorder="0" applyAlignment="0"/>
    <xf numFmtId="175" fontId="71" fillId="0" borderId="0" applyFill="0" applyBorder="0" applyAlignment="0"/>
    <xf numFmtId="172" fontId="22" fillId="0" borderId="0" applyFill="0" applyBorder="0" applyAlignment="0"/>
    <xf numFmtId="205" fontId="72" fillId="0" borderId="0"/>
    <xf numFmtId="0" fontId="30" fillId="0" borderId="0" applyNumberFormat="0" applyFont="0" applyFill="0" applyBorder="0" applyAlignment="0" applyProtection="0">
      <alignment horizontal="left"/>
    </xf>
    <xf numFmtId="206" fontId="73" fillId="0" borderId="0"/>
    <xf numFmtId="207" fontId="2" fillId="0" borderId="0" applyNumberFormat="0" applyFill="0" applyBorder="0" applyAlignment="0" applyProtection="0">
      <alignment horizontal="left"/>
    </xf>
    <xf numFmtId="207" fontId="2" fillId="0" borderId="0" applyNumberFormat="0" applyFill="0" applyBorder="0" applyAlignment="0" applyProtection="0">
      <alignment horizontal="left"/>
    </xf>
    <xf numFmtId="207" fontId="2" fillId="0" borderId="0" applyNumberFormat="0" applyFill="0" applyBorder="0" applyAlignment="0" applyProtection="0">
      <alignment horizontal="left"/>
    </xf>
    <xf numFmtId="208" fontId="74" fillId="0" borderId="0"/>
    <xf numFmtId="208" fontId="74" fillId="0" borderId="0"/>
    <xf numFmtId="208" fontId="74" fillId="0" borderId="0"/>
    <xf numFmtId="208" fontId="74" fillId="0" borderId="0"/>
    <xf numFmtId="208" fontId="74" fillId="0" borderId="0"/>
    <xf numFmtId="208" fontId="74" fillId="0" borderId="0"/>
    <xf numFmtId="208" fontId="74" fillId="0" borderId="0"/>
    <xf numFmtId="208" fontId="74" fillId="0" borderId="0"/>
    <xf numFmtId="1" fontId="75" fillId="0" borderId="0" applyBorder="0">
      <alignment horizontal="left" vertical="top" wrapText="1"/>
    </xf>
    <xf numFmtId="0" fontId="22" fillId="0" borderId="0"/>
    <xf numFmtId="40" fontId="76" fillId="0" borderId="0" applyBorder="0">
      <alignment horizontal="right"/>
    </xf>
    <xf numFmtId="49" fontId="21" fillId="0" borderId="0" applyFill="0" applyBorder="0" applyAlignment="0"/>
    <xf numFmtId="49" fontId="38" fillId="0" borderId="0" applyFill="0" applyBorder="0" applyAlignment="0"/>
    <xf numFmtId="209" fontId="21" fillId="0" borderId="0" applyFill="0" applyBorder="0" applyAlignment="0"/>
    <xf numFmtId="210" fontId="9" fillId="0" borderId="0" applyFill="0" applyBorder="0" applyAlignment="0"/>
    <xf numFmtId="211" fontId="21" fillId="0" borderId="0" applyFill="0" applyBorder="0" applyAlignment="0"/>
    <xf numFmtId="181" fontId="9" fillId="0" borderId="0" applyFill="0" applyBorder="0" applyAlignment="0"/>
    <xf numFmtId="0" fontId="77" fillId="0" borderId="0">
      <alignment horizontal="center" vertical="top"/>
    </xf>
    <xf numFmtId="201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8" fillId="17" borderId="3" applyNumberFormat="0">
      <alignment horizontal="center" vertical="center" wrapText="1"/>
    </xf>
    <xf numFmtId="17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01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4">
    <xf numFmtId="0" fontId="0" fillId="0" borderId="0" xfId="0"/>
    <xf numFmtId="0" fontId="3" fillId="0" borderId="0" xfId="2" applyFont="1" applyFill="1"/>
    <xf numFmtId="0" fontId="3" fillId="0" borderId="0" xfId="2" applyFont="1" applyFill="1" applyBorder="1"/>
    <xf numFmtId="3" fontId="3" fillId="0" borderId="0" xfId="2" applyNumberFormat="1" applyFont="1" applyFill="1"/>
    <xf numFmtId="164" fontId="3" fillId="0" borderId="0" xfId="2" applyNumberFormat="1" applyFont="1" applyFill="1" applyBorder="1"/>
    <xf numFmtId="3" fontId="3" fillId="0" borderId="0" xfId="2" applyNumberFormat="1" applyFont="1" applyFill="1" applyBorder="1"/>
    <xf numFmtId="3" fontId="3" fillId="0" borderId="0" xfId="2" applyNumberFormat="1" applyFont="1" applyFill="1" applyBorder="1" applyAlignment="1">
      <alignment horizontal="center"/>
    </xf>
    <xf numFmtId="164" fontId="6" fillId="0" borderId="0" xfId="2" applyNumberFormat="1" applyFont="1" applyFill="1" applyBorder="1"/>
    <xf numFmtId="3" fontId="6" fillId="0" borderId="1" xfId="2" applyNumberFormat="1" applyFont="1" applyFill="1" applyBorder="1"/>
    <xf numFmtId="3" fontId="3" fillId="0" borderId="1" xfId="2" applyNumberFormat="1" applyFont="1" applyFill="1" applyBorder="1" applyAlignment="1">
      <alignment horizontal="center"/>
    </xf>
    <xf numFmtId="3" fontId="6" fillId="0" borderId="1" xfId="2" applyNumberFormat="1" applyFont="1" applyFill="1" applyBorder="1" applyAlignment="1">
      <alignment horizontal="left"/>
    </xf>
    <xf numFmtId="3" fontId="6" fillId="0" borderId="0" xfId="2" applyNumberFormat="1" applyFont="1" applyFill="1" applyBorder="1" applyAlignment="1">
      <alignment horizontal="left"/>
    </xf>
    <xf numFmtId="3" fontId="6" fillId="0" borderId="0" xfId="2" applyNumberFormat="1" applyFont="1" applyFill="1" applyBorder="1"/>
    <xf numFmtId="166" fontId="3" fillId="0" borderId="2" xfId="2" applyNumberFormat="1" applyFont="1" applyFill="1" applyBorder="1"/>
    <xf numFmtId="3" fontId="3" fillId="0" borderId="2" xfId="2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left"/>
    </xf>
    <xf numFmtId="3" fontId="3" fillId="0" borderId="0" xfId="2" applyNumberFormat="1" applyFont="1" applyFill="1" applyBorder="1" applyAlignment="1">
      <alignment horizontal="left"/>
    </xf>
    <xf numFmtId="3" fontId="3" fillId="0" borderId="2" xfId="2" applyNumberFormat="1" applyFont="1" applyFill="1" applyBorder="1"/>
    <xf numFmtId="0" fontId="3" fillId="0" borderId="2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3" fontId="3" fillId="0" borderId="0" xfId="1" applyNumberFormat="1" applyFont="1" applyFill="1" applyBorder="1"/>
    <xf numFmtId="3" fontId="3" fillId="0" borderId="0" xfId="2" quotePrefix="1" applyNumberFormat="1" applyFont="1" applyFill="1" applyBorder="1" applyAlignment="1">
      <alignment horizontal="left"/>
    </xf>
    <xf numFmtId="3" fontId="6" fillId="0" borderId="2" xfId="2" applyNumberFormat="1" applyFont="1" applyFill="1" applyBorder="1" applyAlignment="1">
      <alignment horizontal="left"/>
    </xf>
    <xf numFmtId="166" fontId="3" fillId="0" borderId="0" xfId="2" applyNumberFormat="1" applyFont="1" applyFill="1" applyBorder="1"/>
    <xf numFmtId="3" fontId="6" fillId="0" borderId="0" xfId="2" applyNumberFormat="1" applyFont="1" applyFill="1" applyBorder="1" applyAlignment="1">
      <alignment horizontal="center"/>
    </xf>
    <xf numFmtId="169" fontId="6" fillId="0" borderId="2" xfId="2" applyNumberFormat="1" applyFont="1" applyFill="1" applyBorder="1" applyAlignment="1">
      <alignment horizontal="right"/>
    </xf>
    <xf numFmtId="3" fontId="6" fillId="0" borderId="2" xfId="2" applyNumberFormat="1" applyFont="1" applyFill="1" applyBorder="1" applyAlignment="1">
      <alignment horizont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3" fontId="6" fillId="0" borderId="0" xfId="2" applyNumberFormat="1" applyFont="1" applyFill="1" applyBorder="1" applyAlignment="1">
      <alignment horizontal="right"/>
    </xf>
    <xf numFmtId="3" fontId="3" fillId="0" borderId="0" xfId="2" applyNumberFormat="1" applyFont="1" applyFill="1" applyAlignment="1">
      <alignment vertical="center"/>
    </xf>
    <xf numFmtId="0" fontId="7" fillId="0" borderId="0" xfId="0" applyFont="1" applyBorder="1" applyAlignment="1">
      <alignment horizontal="right"/>
    </xf>
    <xf numFmtId="3" fontId="3" fillId="0" borderId="0" xfId="2" applyNumberFormat="1" applyFont="1" applyFill="1" applyBorder="1" applyAlignment="1">
      <alignment vertical="center"/>
    </xf>
    <xf numFmtId="3" fontId="8" fillId="0" borderId="0" xfId="0" applyNumberFormat="1" applyFont="1" applyBorder="1" applyAlignment="1">
      <alignment horizontal="right"/>
    </xf>
    <xf numFmtId="3" fontId="6" fillId="0" borderId="0" xfId="2" applyNumberFormat="1" applyFont="1" applyFill="1" applyBorder="1" applyAlignment="1"/>
    <xf numFmtId="3" fontId="3" fillId="0" borderId="0" xfId="2" applyNumberFormat="1" applyFont="1" applyFill="1" applyAlignment="1">
      <alignment horizontal="center"/>
    </xf>
    <xf numFmtId="214" fontId="3" fillId="0" borderId="0" xfId="2" applyNumberFormat="1" applyFont="1" applyFill="1" applyBorder="1"/>
    <xf numFmtId="166" fontId="6" fillId="0" borderId="0" xfId="2" applyNumberFormat="1" applyFont="1" applyFill="1" applyBorder="1"/>
    <xf numFmtId="166" fontId="6" fillId="0" borderId="1" xfId="2" applyNumberFormat="1" applyFont="1" applyFill="1" applyBorder="1"/>
    <xf numFmtId="3" fontId="3" fillId="0" borderId="1" xfId="2" applyNumberFormat="1" applyFont="1" applyFill="1" applyBorder="1"/>
    <xf numFmtId="0" fontId="3" fillId="0" borderId="1" xfId="2" applyFont="1" applyFill="1" applyBorder="1"/>
    <xf numFmtId="0" fontId="6" fillId="0" borderId="1" xfId="2" applyFont="1" applyFill="1" applyBorder="1"/>
    <xf numFmtId="166" fontId="6" fillId="0" borderId="0" xfId="2" applyNumberFormat="1" applyFont="1" applyFill="1" applyBorder="1" applyAlignment="1">
      <alignment horizontal="left"/>
    </xf>
    <xf numFmtId="0" fontId="3" fillId="0" borderId="0" xfId="2" applyFont="1" applyFill="1" applyBorder="1" applyAlignment="1">
      <alignment horizontal="center"/>
    </xf>
    <xf numFmtId="0" fontId="6" fillId="0" borderId="0" xfId="2" applyFont="1" applyFill="1"/>
    <xf numFmtId="0" fontId="6" fillId="0" borderId="0" xfId="2" applyFont="1" applyFill="1" applyBorder="1"/>
    <xf numFmtId="3" fontId="3" fillId="0" borderId="0" xfId="254" applyNumberFormat="1" applyFont="1" applyFill="1" applyBorder="1" applyAlignment="1">
      <alignment horizontal="left"/>
    </xf>
    <xf numFmtId="0" fontId="3" fillId="0" borderId="1" xfId="3" applyFont="1" applyFill="1" applyBorder="1" applyAlignment="1">
      <alignment horizontal="center"/>
    </xf>
    <xf numFmtId="3" fontId="3" fillId="0" borderId="1" xfId="2" applyNumberFormat="1" applyFont="1" applyFill="1" applyBorder="1" applyAlignment="1">
      <alignment horizontal="left"/>
    </xf>
    <xf numFmtId="3" fontId="6" fillId="0" borderId="0" xfId="254" applyNumberFormat="1" applyFont="1" applyFill="1" applyBorder="1" applyAlignment="1">
      <alignment horizontal="left"/>
    </xf>
    <xf numFmtId="4" fontId="6" fillId="0" borderId="0" xfId="2" applyNumberFormat="1" applyFont="1" applyFill="1" applyBorder="1" applyAlignment="1">
      <alignment horizontal="left"/>
    </xf>
    <xf numFmtId="37" fontId="3" fillId="0" borderId="0" xfId="2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3" fontId="6" fillId="0" borderId="0" xfId="2" applyNumberFormat="1" applyFont="1" applyBorder="1" applyAlignment="1">
      <alignment horizontal="left"/>
    </xf>
    <xf numFmtId="0" fontId="3" fillId="0" borderId="0" xfId="3" applyFont="1" applyFill="1"/>
    <xf numFmtId="0" fontId="3" fillId="0" borderId="0" xfId="3" applyFont="1" applyFill="1" applyBorder="1"/>
    <xf numFmtId="0" fontId="3" fillId="0" borderId="0" xfId="3" applyFont="1" applyAlignment="1">
      <alignment horizontal="right" wrapText="1"/>
    </xf>
    <xf numFmtId="166" fontId="3" fillId="0" borderId="0" xfId="3" applyNumberFormat="1" applyFont="1" applyFill="1"/>
    <xf numFmtId="3" fontId="3" fillId="0" borderId="0" xfId="3" applyNumberFormat="1" applyFont="1" applyFill="1"/>
    <xf numFmtId="3" fontId="79" fillId="0" borderId="0" xfId="3" applyNumberFormat="1" applyFont="1" applyFill="1" applyAlignment="1">
      <alignment horizontal="right"/>
    </xf>
    <xf numFmtId="0" fontId="6" fillId="0" borderId="0" xfId="3" applyFont="1" applyFill="1"/>
    <xf numFmtId="38" fontId="6" fillId="0" borderId="0" xfId="3" applyNumberFormat="1" applyFont="1" applyFill="1"/>
    <xf numFmtId="0" fontId="3" fillId="0" borderId="0" xfId="250" applyFont="1" applyBorder="1" applyAlignment="1">
      <alignment horizontal="justify" vertical="top" wrapText="1"/>
    </xf>
    <xf numFmtId="3" fontId="6" fillId="0" borderId="0" xfId="3" applyNumberFormat="1" applyFont="1" applyFill="1" applyBorder="1"/>
    <xf numFmtId="177" fontId="6" fillId="0" borderId="1" xfId="254" applyNumberFormat="1" applyFont="1" applyFill="1" applyBorder="1"/>
    <xf numFmtId="0" fontId="6" fillId="0" borderId="1" xfId="3" applyFont="1" applyFill="1" applyBorder="1"/>
    <xf numFmtId="0" fontId="6" fillId="0" borderId="0" xfId="3" applyFont="1" applyFill="1" applyBorder="1"/>
    <xf numFmtId="0" fontId="6" fillId="0" borderId="0" xfId="3" applyFont="1" applyFill="1" applyBorder="1" applyAlignment="1">
      <alignment horizontal="center"/>
    </xf>
    <xf numFmtId="0" fontId="6" fillId="0" borderId="0" xfId="248" applyFont="1" applyBorder="1" applyAlignment="1">
      <alignment horizontal="justify" vertical="top" wrapText="1"/>
    </xf>
    <xf numFmtId="0" fontId="6" fillId="0" borderId="1" xfId="3" applyFont="1" applyFill="1" applyBorder="1" applyAlignment="1">
      <alignment horizontal="center"/>
    </xf>
    <xf numFmtId="0" fontId="6" fillId="0" borderId="1" xfId="248" applyFont="1" applyBorder="1" applyAlignment="1">
      <alignment horizontal="justify" vertical="top" wrapText="1"/>
    </xf>
    <xf numFmtId="166" fontId="6" fillId="0" borderId="0" xfId="3" applyNumberFormat="1" applyFont="1" applyFill="1" applyBorder="1"/>
    <xf numFmtId="0" fontId="6" fillId="0" borderId="0" xfId="257" applyFont="1" applyBorder="1" applyAlignment="1">
      <alignment horizontal="justify" vertical="top" wrapText="1"/>
    </xf>
    <xf numFmtId="166" fontId="6" fillId="0" borderId="1" xfId="254" applyNumberFormat="1" applyFont="1" applyFill="1" applyBorder="1"/>
    <xf numFmtId="0" fontId="6" fillId="0" borderId="1" xfId="257" applyFont="1" applyBorder="1" applyAlignment="1">
      <alignment horizontal="justify" vertical="top" wrapText="1"/>
    </xf>
    <xf numFmtId="0" fontId="6" fillId="0" borderId="0" xfId="250" applyFont="1" applyBorder="1" applyAlignment="1">
      <alignment horizontal="justify" vertical="top" wrapText="1"/>
    </xf>
    <xf numFmtId="177" fontId="3" fillId="0" borderId="0" xfId="254" applyNumberFormat="1" applyFont="1" applyFill="1" applyBorder="1"/>
    <xf numFmtId="177" fontId="6" fillId="0" borderId="0" xfId="254" applyNumberFormat="1" applyFont="1" applyFill="1" applyBorder="1"/>
    <xf numFmtId="0" fontId="6" fillId="0" borderId="1" xfId="250" applyFont="1" applyBorder="1" applyAlignment="1">
      <alignment horizontal="justify" vertical="top" wrapText="1"/>
    </xf>
    <xf numFmtId="166" fontId="6" fillId="0" borderId="1" xfId="3" applyNumberFormat="1" applyFont="1" applyFill="1" applyBorder="1"/>
    <xf numFmtId="166" fontId="6" fillId="0" borderId="2" xfId="3" applyNumberFormat="1" applyFont="1" applyFill="1" applyBorder="1"/>
    <xf numFmtId="0" fontId="6" fillId="0" borderId="2" xfId="3" applyFont="1" applyFill="1" applyBorder="1" applyAlignment="1">
      <alignment horizontal="center"/>
    </xf>
    <xf numFmtId="0" fontId="6" fillId="0" borderId="2" xfId="3" applyFont="1" applyFill="1" applyBorder="1"/>
    <xf numFmtId="166" fontId="6" fillId="0" borderId="2" xfId="2" applyNumberFormat="1" applyFont="1" applyFill="1" applyBorder="1"/>
    <xf numFmtId="0" fontId="6" fillId="0" borderId="2" xfId="3" applyFont="1" applyFill="1" applyBorder="1" applyAlignment="1">
      <alignment wrapText="1"/>
    </xf>
    <xf numFmtId="166" fontId="3" fillId="0" borderId="2" xfId="254" applyNumberFormat="1" applyFont="1" applyFill="1" applyBorder="1"/>
    <xf numFmtId="166" fontId="6" fillId="0" borderId="2" xfId="254" applyNumberFormat="1" applyFont="1" applyFill="1" applyBorder="1"/>
    <xf numFmtId="166" fontId="6" fillId="0" borderId="0" xfId="254" applyNumberFormat="1" applyFont="1" applyFill="1" applyBorder="1"/>
    <xf numFmtId="0" fontId="3" fillId="0" borderId="2" xfId="3" applyFont="1" applyFill="1" applyBorder="1"/>
    <xf numFmtId="166" fontId="3" fillId="0" borderId="0" xfId="254" applyNumberFormat="1" applyFont="1" applyFill="1" applyBorder="1"/>
    <xf numFmtId="3" fontId="3" fillId="0" borderId="0" xfId="3" applyNumberFormat="1" applyFont="1" applyFill="1" applyBorder="1" applyAlignment="1">
      <alignment horizontal="center"/>
    </xf>
    <xf numFmtId="3" fontId="3" fillId="0" borderId="0" xfId="3" applyNumberFormat="1" applyFont="1" applyFill="1" applyBorder="1"/>
    <xf numFmtId="166" fontId="3" fillId="0" borderId="0" xfId="3" applyNumberFormat="1" applyFont="1" applyFill="1" applyBorder="1"/>
    <xf numFmtId="166" fontId="6" fillId="0" borderId="0" xfId="3" applyNumberFormat="1" applyFont="1" applyFill="1" applyBorder="1" applyAlignment="1">
      <alignment horizontal="center"/>
    </xf>
    <xf numFmtId="3" fontId="6" fillId="0" borderId="0" xfId="3" applyNumberFormat="1" applyFont="1" applyFill="1" applyBorder="1" applyAlignment="1">
      <alignment horizontal="left"/>
    </xf>
    <xf numFmtId="9" fontId="6" fillId="0" borderId="0" xfId="3" applyNumberFormat="1" applyFont="1" applyFill="1" applyBorder="1" applyAlignment="1">
      <alignment horizontal="center"/>
    </xf>
    <xf numFmtId="3" fontId="6" fillId="0" borderId="0" xfId="3" applyNumberFormat="1" applyFont="1" applyFill="1" applyBorder="1" applyAlignment="1">
      <alignment horizontal="center"/>
    </xf>
    <xf numFmtId="169" fontId="6" fillId="0" borderId="2" xfId="2" applyNumberFormat="1" applyFont="1" applyFill="1" applyBorder="1" applyAlignment="1">
      <alignment horizontal="right" wrapText="1"/>
    </xf>
    <xf numFmtId="3" fontId="6" fillId="0" borderId="2" xfId="3" applyNumberFormat="1" applyFont="1" applyFill="1" applyBorder="1" applyAlignment="1">
      <alignment horizontal="center"/>
    </xf>
    <xf numFmtId="3" fontId="3" fillId="0" borderId="2" xfId="3" applyNumberFormat="1" applyFont="1" applyFill="1" applyBorder="1" applyAlignment="1">
      <alignment horizontal="center"/>
    </xf>
    <xf numFmtId="0" fontId="6" fillId="0" borderId="0" xfId="3" applyFont="1" applyFill="1" applyAlignment="1">
      <alignment vertical="center"/>
    </xf>
    <xf numFmtId="3" fontId="3" fillId="0" borderId="0" xfId="2" applyNumberFormat="1" applyFont="1" applyFill="1" applyBorder="1" applyAlignment="1"/>
    <xf numFmtId="3" fontId="3" fillId="0" borderId="2" xfId="2" applyNumberFormat="1" applyFont="1" applyFill="1" applyBorder="1" applyAlignment="1"/>
    <xf numFmtId="0" fontId="3" fillId="0" borderId="0" xfId="3" applyFont="1" applyFill="1" applyAlignment="1">
      <alignment vertical="center"/>
    </xf>
    <xf numFmtId="0" fontId="3" fillId="0" borderId="0" xfId="3" applyFont="1" applyFill="1" applyBorder="1" applyAlignment="1">
      <alignment vertical="center"/>
    </xf>
    <xf numFmtId="0" fontId="6" fillId="0" borderId="0" xfId="3" applyFont="1" applyFill="1" applyBorder="1" applyAlignment="1"/>
    <xf numFmtId="0" fontId="6" fillId="0" borderId="0" xfId="0" applyFont="1"/>
    <xf numFmtId="0" fontId="3" fillId="0" borderId="0" xfId="3" applyFont="1"/>
    <xf numFmtId="0" fontId="3" fillId="0" borderId="0" xfId="3" applyFont="1" applyBorder="1"/>
    <xf numFmtId="0" fontId="80" fillId="0" borderId="0" xfId="256" applyFont="1" applyFill="1"/>
    <xf numFmtId="3" fontId="80" fillId="0" borderId="0" xfId="256" applyNumberFormat="1" applyFont="1" applyFill="1"/>
    <xf numFmtId="0" fontId="80" fillId="0" borderId="0" xfId="3" applyFont="1" applyFill="1"/>
    <xf numFmtId="3" fontId="81" fillId="0" borderId="0" xfId="256" applyNumberFormat="1" applyFont="1" applyFill="1" applyBorder="1"/>
    <xf numFmtId="3" fontId="82" fillId="0" borderId="0" xfId="255" applyNumberFormat="1" applyFont="1" applyFill="1" applyAlignment="1">
      <alignment horizontal="left"/>
    </xf>
    <xf numFmtId="0" fontId="80" fillId="0" borderId="16" xfId="256" applyFont="1" applyFill="1" applyBorder="1"/>
    <xf numFmtId="3" fontId="81" fillId="0" borderId="1" xfId="256" applyNumberFormat="1" applyFont="1" applyFill="1" applyBorder="1"/>
    <xf numFmtId="3" fontId="81" fillId="0" borderId="17" xfId="256" applyNumberFormat="1" applyFont="1" applyFill="1" applyBorder="1"/>
    <xf numFmtId="3" fontId="82" fillId="0" borderId="0" xfId="255" applyNumberFormat="1" applyFont="1" applyFill="1" applyBorder="1"/>
    <xf numFmtId="3" fontId="81" fillId="0" borderId="0" xfId="256" applyNumberFormat="1" applyFont="1" applyFill="1"/>
    <xf numFmtId="3" fontId="81" fillId="0" borderId="16" xfId="256" applyNumberFormat="1" applyFont="1" applyFill="1" applyBorder="1"/>
    <xf numFmtId="0" fontId="80" fillId="0" borderId="0" xfId="256" applyFont="1" applyFill="1" applyBorder="1"/>
    <xf numFmtId="0" fontId="80" fillId="0" borderId="0" xfId="3" applyFont="1" applyFill="1" applyBorder="1"/>
    <xf numFmtId="3" fontId="80" fillId="0" borderId="0" xfId="3" applyNumberFormat="1" applyFont="1" applyFill="1" applyBorder="1"/>
    <xf numFmtId="3" fontId="82" fillId="0" borderId="0" xfId="3" applyNumberFormat="1" applyFont="1" applyFill="1" applyBorder="1"/>
    <xf numFmtId="3" fontId="83" fillId="0" borderId="0" xfId="255" applyNumberFormat="1" applyFont="1" applyFill="1" applyBorder="1"/>
    <xf numFmtId="3" fontId="82" fillId="0" borderId="0" xfId="255" applyNumberFormat="1" applyFont="1" applyFill="1" applyBorder="1" applyAlignment="1">
      <alignment horizontal="left"/>
    </xf>
    <xf numFmtId="3" fontId="84" fillId="0" borderId="0" xfId="256" applyNumberFormat="1" applyFont="1" applyFill="1" applyBorder="1"/>
    <xf numFmtId="3" fontId="80" fillId="0" borderId="0" xfId="256" applyNumberFormat="1" applyFont="1" applyFill="1" applyBorder="1"/>
    <xf numFmtId="3" fontId="85" fillId="0" borderId="0" xfId="0" applyNumberFormat="1" applyFont="1" applyAlignment="1">
      <alignment horizontal="right" wrapText="1" shrinkToFit="1"/>
    </xf>
    <xf numFmtId="49" fontId="85" fillId="0" borderId="0" xfId="0" applyNumberFormat="1" applyFont="1" applyAlignment="1">
      <alignment horizontal="left" wrapText="1" shrinkToFit="1"/>
    </xf>
    <xf numFmtId="0" fontId="86" fillId="0" borderId="0" xfId="0" applyFont="1" applyAlignment="1">
      <alignment horizontal="left" wrapText="1" shrinkToFit="1"/>
    </xf>
    <xf numFmtId="0" fontId="81" fillId="0" borderId="0" xfId="256" applyFont="1" applyFill="1" applyBorder="1"/>
    <xf numFmtId="0" fontId="84" fillId="0" borderId="0" xfId="256" applyFont="1" applyFill="1" applyBorder="1"/>
    <xf numFmtId="165" fontId="82" fillId="0" borderId="1" xfId="2" applyNumberFormat="1" applyFont="1" applyFill="1" applyBorder="1"/>
    <xf numFmtId="0" fontId="84" fillId="0" borderId="1" xfId="256" applyFont="1" applyFill="1" applyBorder="1"/>
    <xf numFmtId="165" fontId="81" fillId="0" borderId="0" xfId="256" applyNumberFormat="1" applyFont="1" applyFill="1" applyBorder="1"/>
    <xf numFmtId="166" fontId="80" fillId="0" borderId="0" xfId="3" applyNumberFormat="1" applyFont="1" applyFill="1"/>
    <xf numFmtId="165" fontId="82" fillId="0" borderId="0" xfId="2" applyNumberFormat="1" applyFont="1" applyFill="1" applyBorder="1"/>
    <xf numFmtId="165" fontId="82" fillId="0" borderId="0" xfId="3" applyNumberFormat="1" applyFont="1" applyFill="1" applyBorder="1"/>
    <xf numFmtId="165" fontId="80" fillId="0" borderId="0" xfId="2" applyNumberFormat="1" applyFont="1" applyFill="1" applyBorder="1"/>
    <xf numFmtId="0" fontId="82" fillId="0" borderId="0" xfId="3" applyFont="1" applyFill="1" applyBorder="1"/>
    <xf numFmtId="165" fontId="81" fillId="0" borderId="2" xfId="256" applyNumberFormat="1" applyFont="1" applyFill="1" applyBorder="1"/>
    <xf numFmtId="3" fontId="81" fillId="0" borderId="2" xfId="256" applyNumberFormat="1" applyFont="1" applyFill="1" applyBorder="1"/>
    <xf numFmtId="0" fontId="82" fillId="0" borderId="2" xfId="3" applyFont="1" applyFill="1" applyBorder="1"/>
    <xf numFmtId="0" fontId="82" fillId="0" borderId="0" xfId="258" applyFont="1" applyBorder="1" applyAlignment="1">
      <alignment horizontal="justify" vertical="top" wrapText="1"/>
    </xf>
    <xf numFmtId="165" fontId="80" fillId="0" borderId="0" xfId="254" applyNumberFormat="1" applyFont="1" applyFill="1" applyBorder="1"/>
    <xf numFmtId="0" fontId="80" fillId="0" borderId="0" xfId="258" applyFont="1" applyAlignment="1">
      <alignment horizontal="justify" vertical="top" wrapText="1"/>
    </xf>
    <xf numFmtId="215" fontId="80" fillId="0" borderId="0" xfId="3" applyNumberFormat="1" applyFont="1" applyFill="1"/>
    <xf numFmtId="165" fontId="82" fillId="0" borderId="2" xfId="3" applyNumberFormat="1" applyFont="1" applyFill="1" applyBorder="1"/>
    <xf numFmtId="0" fontId="82" fillId="0" borderId="0" xfId="258" applyFont="1" applyAlignment="1">
      <alignment horizontal="justify" vertical="top" wrapText="1"/>
    </xf>
    <xf numFmtId="165" fontId="82" fillId="0" borderId="12" xfId="2" applyNumberFormat="1" applyFont="1" applyFill="1" applyBorder="1"/>
    <xf numFmtId="0" fontId="82" fillId="0" borderId="0" xfId="3" applyFont="1" applyAlignment="1">
      <alignment horizontal="justify" vertical="top" wrapText="1"/>
    </xf>
    <xf numFmtId="165" fontId="80" fillId="0" borderId="0" xfId="3" applyNumberFormat="1" applyFont="1" applyFill="1"/>
    <xf numFmtId="3" fontId="80" fillId="0" borderId="2" xfId="3" applyNumberFormat="1" applyFont="1" applyFill="1" applyBorder="1"/>
    <xf numFmtId="3" fontId="82" fillId="0" borderId="2" xfId="3" applyNumberFormat="1" applyFont="1" applyFill="1" applyBorder="1"/>
    <xf numFmtId="0" fontId="84" fillId="0" borderId="2" xfId="256" applyFont="1" applyFill="1" applyBorder="1"/>
    <xf numFmtId="3" fontId="84" fillId="0" borderId="2" xfId="256" applyNumberFormat="1" applyFont="1" applyFill="1" applyBorder="1"/>
    <xf numFmtId="3" fontId="84" fillId="0" borderId="0" xfId="256" applyNumberFormat="1" applyFont="1" applyFill="1" applyBorder="1" applyAlignment="1">
      <alignment horizontal="centerContinuous"/>
    </xf>
    <xf numFmtId="3" fontId="84" fillId="0" borderId="1" xfId="256" quotePrefix="1" applyNumberFormat="1" applyFont="1" applyFill="1" applyBorder="1" applyAlignment="1">
      <alignment horizontal="right"/>
    </xf>
    <xf numFmtId="0" fontId="81" fillId="0" borderId="1" xfId="256" applyFont="1" applyFill="1" applyBorder="1"/>
    <xf numFmtId="3" fontId="84" fillId="0" borderId="0" xfId="256" applyNumberFormat="1" applyFont="1" applyFill="1" applyBorder="1" applyAlignment="1">
      <alignment horizontal="right"/>
    </xf>
    <xf numFmtId="3" fontId="82" fillId="0" borderId="0" xfId="2" applyNumberFormat="1" applyFont="1" applyFill="1" applyBorder="1" applyAlignment="1">
      <alignment horizontal="right"/>
    </xf>
    <xf numFmtId="3" fontId="81" fillId="0" borderId="0" xfId="256" applyNumberFormat="1" applyFont="1" applyFill="1" applyBorder="1" applyAlignment="1">
      <alignment horizontal="centerContinuous"/>
    </xf>
    <xf numFmtId="3" fontId="84" fillId="0" borderId="0" xfId="256" applyNumberFormat="1" applyFont="1" applyFill="1" applyBorder="1" applyAlignment="1"/>
    <xf numFmtId="3" fontId="82" fillId="0" borderId="0" xfId="2" applyNumberFormat="1" applyFont="1" applyBorder="1" applyAlignment="1">
      <alignment horizontal="left"/>
    </xf>
    <xf numFmtId="3" fontId="3" fillId="0" borderId="0" xfId="3" applyNumberFormat="1" applyFont="1" applyAlignment="1">
      <alignment vertical="center"/>
    </xf>
    <xf numFmtId="0" fontId="3" fillId="0" borderId="0" xfId="3" applyFont="1" applyAlignment="1">
      <alignment vertical="center"/>
    </xf>
    <xf numFmtId="166" fontId="6" fillId="0" borderId="1" xfId="2" applyNumberFormat="1" applyFont="1" applyFill="1" applyBorder="1" applyAlignment="1">
      <alignment vertical="center"/>
    </xf>
    <xf numFmtId="166" fontId="6" fillId="0" borderId="1" xfId="2" applyNumberFormat="1" applyFont="1" applyFill="1" applyBorder="1" applyAlignment="1">
      <alignment horizontal="center" vertical="center"/>
    </xf>
    <xf numFmtId="15" fontId="6" fillId="0" borderId="1" xfId="3" quotePrefix="1" applyNumberFormat="1" applyFont="1" applyBorder="1" applyAlignment="1">
      <alignment vertical="center"/>
    </xf>
    <xf numFmtId="3" fontId="3" fillId="0" borderId="0" xfId="1" applyNumberFormat="1" applyFont="1" applyBorder="1" applyAlignment="1">
      <alignment vertical="center"/>
    </xf>
    <xf numFmtId="3" fontId="3" fillId="0" borderId="0" xfId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166" fontId="6" fillId="0" borderId="2" xfId="2" applyNumberFormat="1" applyFont="1" applyFill="1" applyBorder="1" applyAlignment="1">
      <alignment vertical="center"/>
    </xf>
    <xf numFmtId="166" fontId="3" fillId="0" borderId="2" xfId="2" applyNumberFormat="1" applyFont="1" applyFill="1" applyBorder="1" applyAlignment="1">
      <alignment vertical="center"/>
    </xf>
    <xf numFmtId="166" fontId="3" fillId="0" borderId="2" xfId="2" applyNumberFormat="1" applyFont="1" applyFill="1" applyBorder="1" applyAlignment="1">
      <alignment horizontal="center" vertical="center"/>
    </xf>
    <xf numFmtId="0" fontId="3" fillId="0" borderId="2" xfId="3" applyFont="1" applyBorder="1" applyAlignment="1">
      <alignment vertical="center"/>
    </xf>
    <xf numFmtId="166" fontId="6" fillId="0" borderId="0" xfId="2" applyNumberFormat="1" applyFont="1" applyFill="1" applyBorder="1" applyAlignment="1">
      <alignment vertical="center"/>
    </xf>
    <xf numFmtId="166" fontId="6" fillId="0" borderId="0" xfId="2" applyNumberFormat="1" applyFont="1" applyFill="1" applyBorder="1" applyAlignment="1">
      <alignment horizontal="center" vertical="center"/>
    </xf>
    <xf numFmtId="166" fontId="3" fillId="0" borderId="0" xfId="2" applyNumberFormat="1" applyFont="1" applyFill="1" applyBorder="1" applyAlignment="1">
      <alignment vertical="center"/>
    </xf>
    <xf numFmtId="166" fontId="3" fillId="0" borderId="0" xfId="2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15" fontId="3" fillId="0" borderId="0" xfId="3" quotePrefix="1" applyNumberFormat="1" applyFont="1" applyBorder="1" applyAlignment="1">
      <alignment vertical="center"/>
    </xf>
    <xf numFmtId="15" fontId="6" fillId="0" borderId="0" xfId="3" applyNumberFormat="1" applyFont="1" applyBorder="1" applyAlignment="1">
      <alignment vertical="center"/>
    </xf>
    <xf numFmtId="3" fontId="6" fillId="0" borderId="0" xfId="2" applyNumberFormat="1" applyFont="1" applyFill="1" applyBorder="1" applyAlignment="1">
      <alignment vertical="center"/>
    </xf>
    <xf numFmtId="3" fontId="6" fillId="0" borderId="0" xfId="2" applyNumberFormat="1" applyFont="1" applyFill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3" fontId="3" fillId="0" borderId="0" xfId="3" applyNumberFormat="1" applyFont="1" applyBorder="1" applyAlignment="1">
      <alignment vertical="center"/>
    </xf>
    <xf numFmtId="166" fontId="3" fillId="0" borderId="1" xfId="2" applyNumberFormat="1" applyFont="1" applyFill="1" applyBorder="1" applyAlignment="1">
      <alignment vertical="center"/>
    </xf>
    <xf numFmtId="166" fontId="3" fillId="0" borderId="1" xfId="2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166" fontId="3" fillId="0" borderId="0" xfId="3" applyNumberFormat="1" applyFont="1" applyBorder="1"/>
    <xf numFmtId="0" fontId="6" fillId="0" borderId="0" xfId="3" applyFont="1"/>
    <xf numFmtId="166" fontId="6" fillId="0" borderId="0" xfId="3" applyNumberFormat="1" applyFont="1" applyBorder="1"/>
    <xf numFmtId="0" fontId="3" fillId="0" borderId="0" xfId="3" applyFont="1" applyBorder="1" applyAlignment="1">
      <alignment horizontal="right"/>
    </xf>
    <xf numFmtId="15" fontId="3" fillId="0" borderId="0" xfId="3" quotePrefix="1" applyNumberFormat="1" applyFont="1" applyBorder="1"/>
    <xf numFmtId="0" fontId="6" fillId="0" borderId="1" xfId="3" applyFont="1" applyBorder="1" applyAlignment="1">
      <alignment horizontal="right" wrapText="1"/>
    </xf>
    <xf numFmtId="0" fontId="6" fillId="0" borderId="18" xfId="3" applyFont="1" applyBorder="1" applyAlignment="1">
      <alignment horizontal="right" wrapText="1"/>
    </xf>
    <xf numFmtId="0" fontId="6" fillId="0" borderId="19" xfId="3" applyFont="1" applyBorder="1" applyAlignment="1">
      <alignment horizontal="right" wrapText="1"/>
    </xf>
    <xf numFmtId="0" fontId="6" fillId="0" borderId="1" xfId="3" applyFont="1" applyBorder="1" applyAlignment="1">
      <alignment horizontal="right"/>
    </xf>
    <xf numFmtId="0" fontId="3" fillId="0" borderId="1" xfId="3" applyFont="1" applyBorder="1"/>
    <xf numFmtId="0" fontId="6" fillId="0" borderId="0" xfId="3" applyFont="1" applyBorder="1"/>
    <xf numFmtId="0" fontId="6" fillId="0" borderId="0" xfId="3" applyFont="1" applyBorder="1" applyAlignment="1">
      <alignment horizontal="center"/>
    </xf>
    <xf numFmtId="0" fontId="6" fillId="0" borderId="0" xfId="3" applyFont="1" applyBorder="1" applyAlignment="1">
      <alignment horizontal="center" vertical="center" wrapText="1"/>
    </xf>
    <xf numFmtId="166" fontId="3" fillId="0" borderId="0" xfId="3" applyNumberFormat="1" applyFont="1" applyBorder="1" applyAlignment="1">
      <alignment horizontal="left"/>
    </xf>
    <xf numFmtId="0" fontId="3" fillId="0" borderId="2" xfId="3" applyFont="1" applyBorder="1" applyAlignment="1">
      <alignment horizontal="center"/>
    </xf>
    <xf numFmtId="0" fontId="6" fillId="0" borderId="0" xfId="3" applyFont="1" applyAlignment="1">
      <alignment horizontal="left"/>
    </xf>
    <xf numFmtId="3" fontId="6" fillId="0" borderId="0" xfId="3" applyNumberFormat="1" applyFont="1" applyAlignment="1">
      <alignment horizontal="left"/>
    </xf>
    <xf numFmtId="165" fontId="82" fillId="0" borderId="2" xfId="2" applyNumberFormat="1" applyFont="1" applyFill="1" applyBorder="1"/>
    <xf numFmtId="3" fontId="6" fillId="0" borderId="0" xfId="2" applyNumberFormat="1" applyFont="1" applyFill="1" applyBorder="1" applyAlignment="1">
      <alignment horizontal="left"/>
    </xf>
    <xf numFmtId="3" fontId="3" fillId="0" borderId="0" xfId="2" applyNumberFormat="1" applyFont="1" applyFill="1" applyBorder="1" applyAlignment="1">
      <alignment horizontal="left"/>
    </xf>
    <xf numFmtId="3" fontId="6" fillId="0" borderId="0" xfId="2" quotePrefix="1" applyNumberFormat="1" applyFont="1" applyFill="1" applyBorder="1" applyAlignment="1">
      <alignment horizontal="left"/>
    </xf>
    <xf numFmtId="3" fontId="3" fillId="0" borderId="2" xfId="2" applyNumberFormat="1" applyFont="1" applyFill="1" applyBorder="1" applyAlignment="1">
      <alignment horizontal="left"/>
    </xf>
    <xf numFmtId="3" fontId="6" fillId="0" borderId="0" xfId="2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3" fontId="6" fillId="0" borderId="0" xfId="2" applyNumberFormat="1" applyFont="1" applyBorder="1" applyAlignment="1">
      <alignment horizontal="left"/>
    </xf>
    <xf numFmtId="3" fontId="82" fillId="0" borderId="0" xfId="2" applyNumberFormat="1" applyFont="1" applyBorder="1" applyAlignment="1">
      <alignment horizontal="left"/>
    </xf>
    <xf numFmtId="0" fontId="82" fillId="0" borderId="0" xfId="3" applyFont="1" applyFill="1" applyBorder="1" applyAlignment="1">
      <alignment horizontal="left"/>
    </xf>
    <xf numFmtId="3" fontId="80" fillId="0" borderId="2" xfId="2" applyNumberFormat="1" applyFont="1" applyFill="1" applyBorder="1" applyAlignment="1">
      <alignment horizontal="left"/>
    </xf>
    <xf numFmtId="3" fontId="6" fillId="0" borderId="0" xfId="3" applyNumberFormat="1" applyFont="1" applyAlignment="1">
      <alignment horizontal="left"/>
    </xf>
    <xf numFmtId="0" fontId="6" fillId="0" borderId="0" xfId="3" applyFont="1" applyAlignment="1">
      <alignment horizontal="left"/>
    </xf>
    <xf numFmtId="0" fontId="6" fillId="0" borderId="21" xfId="3" applyFont="1" applyBorder="1" applyAlignment="1">
      <alignment horizontal="center"/>
    </xf>
    <xf numFmtId="0" fontId="6" fillId="0" borderId="20" xfId="3" applyFont="1" applyBorder="1" applyAlignment="1">
      <alignment horizontal="center"/>
    </xf>
  </cellXfs>
  <cellStyles count="332">
    <cellStyle name="=C:\WINDOWS\SYSTEM32\COMMAND.COM" xfId="4"/>
    <cellStyle name="=C:\WINDOWS\SYSTEM32\COMMAND.COM 2" xfId="5"/>
    <cellStyle name="=C:\WINDOWS\SYSTEM32\COMMAND.COM 3" xfId="6"/>
    <cellStyle name="=C:\WINDOWS\SYSTEM32\COMMAND.COM 3 2" xfId="7"/>
    <cellStyle name="•W_laroux" xfId="8"/>
    <cellStyle name="•W€_laroux" xfId="9"/>
    <cellStyle name="Äåíåæíûé [0]_PERSONAL" xfId="10"/>
    <cellStyle name="Äåíåæíûé_PERSONAL" xfId="11"/>
    <cellStyle name="Accent1 2" xfId="12"/>
    <cellStyle name="Accent2 2" xfId="13"/>
    <cellStyle name="Accent3 2" xfId="14"/>
    <cellStyle name="Accent4 2" xfId="15"/>
    <cellStyle name="Accent5 2" xfId="16"/>
    <cellStyle name="Accent6 2" xfId="17"/>
    <cellStyle name="ACIKLAMA" xfId="18"/>
    <cellStyle name="args.style" xfId="19"/>
    <cellStyle name="Arial [WT]" xfId="20"/>
    <cellStyle name="B" xfId="21"/>
    <cellStyle name="B_emrah DEKAS Calısma Sayfası 31.12.2009" xfId="22"/>
    <cellStyle name="B_emrah DEKAS Calısma Sayfası 31.12.2009 2" xfId="23"/>
    <cellStyle name="B_Escort Computer 30.09.2008 Çalışma Sayfaları" xfId="24"/>
    <cellStyle name="B_Escort Computer 30.09.2008 Çalışma Sayfaları 2" xfId="25"/>
    <cellStyle name="B_Escort Computer 30.09.2008 Çalışma Sayfaları_24.1" xfId="26"/>
    <cellStyle name="B_Escort Computer 30.09.2008 Çalışma Sayfaları_25.1 - 26.1" xfId="27"/>
    <cellStyle name="B_Escort Computer 30.09.2008 Çalışma Sayfaları_emrah DEKAS Calısma Sayfası 31.12.2009" xfId="28"/>
    <cellStyle name="Bad 2" xfId="29"/>
    <cellStyle name="BASLIK" xfId="30"/>
    <cellStyle name="BASLIKl" xfId="31"/>
    <cellStyle name="BB" xfId="32"/>
    <cellStyle name="BB 2" xfId="33"/>
    <cellStyle name="Binlik Ayracı 2" xfId="34"/>
    <cellStyle name="Binlik Ayracı 2 2" xfId="35"/>
    <cellStyle name="BODY" xfId="36"/>
    <cellStyle name="C" xfId="37"/>
    <cellStyle name="Calc Currency (0)" xfId="38"/>
    <cellStyle name="Calc Currency (0) 2" xfId="39"/>
    <cellStyle name="Calc Currency (2)" xfId="40"/>
    <cellStyle name="Calc Currency (2) 2" xfId="41"/>
    <cellStyle name="Calc Percent (0)" xfId="42"/>
    <cellStyle name="Calc Percent (0) 2" xfId="43"/>
    <cellStyle name="Calc Percent (1)" xfId="44"/>
    <cellStyle name="Calc Percent (1) 2" xfId="45"/>
    <cellStyle name="Calc Percent (2)" xfId="46"/>
    <cellStyle name="Calc Percent (2) 2" xfId="47"/>
    <cellStyle name="Calc Units (0)" xfId="48"/>
    <cellStyle name="Calc Units (0) 2" xfId="49"/>
    <cellStyle name="Calc Units (1)" xfId="50"/>
    <cellStyle name="Calc Units (1) 2" xfId="51"/>
    <cellStyle name="Calc Units (2)" xfId="52"/>
    <cellStyle name="Calc Units (2) 2" xfId="53"/>
    <cellStyle name="Calculation 2" xfId="54"/>
    <cellStyle name="Check Cell 2" xfId="55"/>
    <cellStyle name="Column_Title" xfId="56"/>
    <cellStyle name="Comma  - Style1" xfId="57"/>
    <cellStyle name="Comma  - Style1 2" xfId="58"/>
    <cellStyle name="Comma  - Style2" xfId="59"/>
    <cellStyle name="Comma  - Style2 2" xfId="60"/>
    <cellStyle name="Comma  - Style3" xfId="61"/>
    <cellStyle name="Comma  - Style3 2" xfId="62"/>
    <cellStyle name="Comma  - Style4" xfId="63"/>
    <cellStyle name="Comma  - Style4 2" xfId="64"/>
    <cellStyle name="Comma  - Style5" xfId="65"/>
    <cellStyle name="Comma  - Style5 2" xfId="66"/>
    <cellStyle name="Comma  - Style6" xfId="67"/>
    <cellStyle name="Comma  - Style6 2" xfId="68"/>
    <cellStyle name="Comma  - Style7" xfId="69"/>
    <cellStyle name="Comma  - Style7 2" xfId="70"/>
    <cellStyle name="Comma  - Style8" xfId="71"/>
    <cellStyle name="Comma  - Style8 2" xfId="72"/>
    <cellStyle name="Comma [00]" xfId="73"/>
    <cellStyle name="Comma [00] 2" xfId="74"/>
    <cellStyle name="Comma [00] 2 2" xfId="75"/>
    <cellStyle name="Comma [00] 3" xfId="76"/>
    <cellStyle name="Comma 10" xfId="77"/>
    <cellStyle name="Comma 11" xfId="78"/>
    <cellStyle name="Comma 12" xfId="79"/>
    <cellStyle name="Comma 13" xfId="80"/>
    <cellStyle name="Comma 14" xfId="81"/>
    <cellStyle name="Comma 15" xfId="82"/>
    <cellStyle name="Comma 16" xfId="83"/>
    <cellStyle name="Comma 2" xfId="84"/>
    <cellStyle name="Comma 2 2" xfId="85"/>
    <cellStyle name="Comma 2 3" xfId="86"/>
    <cellStyle name="Comma 2 4" xfId="87"/>
    <cellStyle name="Comma 3" xfId="88"/>
    <cellStyle name="Comma 3 2" xfId="89"/>
    <cellStyle name="Comma 4" xfId="90"/>
    <cellStyle name="Comma 5" xfId="91"/>
    <cellStyle name="Comma 6" xfId="92"/>
    <cellStyle name="Comma 6 2" xfId="93"/>
    <cellStyle name="Comma 7" xfId="94"/>
    <cellStyle name="Comma 8" xfId="95"/>
    <cellStyle name="Comma 9" xfId="96"/>
    <cellStyle name="Comma0 - Modelo1" xfId="97"/>
    <cellStyle name="Comma0 - Style1" xfId="98"/>
    <cellStyle name="Comma1 - Modelo2" xfId="99"/>
    <cellStyle name="Comma1 - Style2" xfId="100"/>
    <cellStyle name="Company Name" xfId="101"/>
    <cellStyle name="Copied" xfId="102"/>
    <cellStyle name="COST1" xfId="103"/>
    <cellStyle name="COST1 2" xfId="104"/>
    <cellStyle name="Credit" xfId="105"/>
    <cellStyle name="Credit subtotal" xfId="106"/>
    <cellStyle name="Credit Total" xfId="107"/>
    <cellStyle name="Credit_AFM 31.12.2000 SPK TR" xfId="108"/>
    <cellStyle name="Currency [00]" xfId="109"/>
    <cellStyle name="Currency [00] 2" xfId="110"/>
    <cellStyle name="Currency [00] 2 2" xfId="111"/>
    <cellStyle name="Currency [00] 3" xfId="112"/>
    <cellStyle name="Currenc季 [0]_Sheet1" xfId="113"/>
    <cellStyle name="Date Short" xfId="114"/>
    <cellStyle name="Date Short 2" xfId="115"/>
    <cellStyle name="Debit" xfId="116"/>
    <cellStyle name="Debit subtotal" xfId="117"/>
    <cellStyle name="Debit Total" xfId="118"/>
    <cellStyle name="Debit_AFM 31.12.2000 SPK TR" xfId="119"/>
    <cellStyle name="Dia" xfId="120"/>
    <cellStyle name="Encabez1" xfId="121"/>
    <cellStyle name="Encabez2" xfId="122"/>
    <cellStyle name="Enter Currency (0)" xfId="123"/>
    <cellStyle name="Enter Currency (0) 2" xfId="124"/>
    <cellStyle name="Enter Currency (2)" xfId="125"/>
    <cellStyle name="Enter Currency (2) 2" xfId="126"/>
    <cellStyle name="Enter Units (0)" xfId="127"/>
    <cellStyle name="Enter Units (0) 2" xfId="128"/>
    <cellStyle name="Enter Units (1)" xfId="129"/>
    <cellStyle name="Enter Units (1) 2" xfId="130"/>
    <cellStyle name="Enter Units (2)" xfId="131"/>
    <cellStyle name="Enter Units (2) 2" xfId="132"/>
    <cellStyle name="Entered" xfId="133"/>
    <cellStyle name="Euro" xfId="134"/>
    <cellStyle name="Euro 2" xfId="135"/>
    <cellStyle name="Euro 2 2" xfId="136"/>
    <cellStyle name="F2" xfId="137"/>
    <cellStyle name="F3" xfId="138"/>
    <cellStyle name="F4" xfId="139"/>
    <cellStyle name="F5" xfId="140"/>
    <cellStyle name="F6" xfId="141"/>
    <cellStyle name="F7" xfId="142"/>
    <cellStyle name="F8" xfId="143"/>
    <cellStyle name="FIYAT" xfId="144"/>
    <cellStyle name="Fijo" xfId="145"/>
    <cellStyle name="Financiero" xfId="146"/>
    <cellStyle name="Good 2" xfId="147"/>
    <cellStyle name="Grey" xfId="148"/>
    <cellStyle name="GRUP" xfId="149"/>
    <cellStyle name="HEADER" xfId="150"/>
    <cellStyle name="Header - Style1" xfId="151"/>
    <cellStyle name="HEADER_emrah DEKAS Calısma Sayfası 31.12.2009" xfId="152"/>
    <cellStyle name="Header1" xfId="153"/>
    <cellStyle name="Header2" xfId="154"/>
    <cellStyle name="Heading" xfId="155"/>
    <cellStyle name="Hyperlink 2" xfId="156"/>
    <cellStyle name="Hyperlink 2 2" xfId="157"/>
    <cellStyle name="Inpdate" xfId="158"/>
    <cellStyle name="Inpdatelk" xfId="159"/>
    <cellStyle name="Input [yellow]" xfId="160"/>
    <cellStyle name="Input 10" xfId="161"/>
    <cellStyle name="Input 2" xfId="162"/>
    <cellStyle name="Input 3" xfId="163"/>
    <cellStyle name="Input 4" xfId="164"/>
    <cellStyle name="Input 5" xfId="165"/>
    <cellStyle name="Input 6" xfId="166"/>
    <cellStyle name="Input 7" xfId="167"/>
    <cellStyle name="Input 8" xfId="168"/>
    <cellStyle name="Input 9" xfId="169"/>
    <cellStyle name="Input Cells" xfId="170"/>
    <cellStyle name="Input Cells 2" xfId="171"/>
    <cellStyle name="Input Cells 2 2" xfId="172"/>
    <cellStyle name="Inputaccnumber" xfId="173"/>
    <cellStyle name="Inputdate" xfId="174"/>
    <cellStyle name="Inputdatelk" xfId="175"/>
    <cellStyle name="Inputfigsc" xfId="176"/>
    <cellStyle name="Inputname" xfId="177"/>
    <cellStyle name="Inputnumbacc" xfId="178"/>
    <cellStyle name="Inputnumbaccid" xfId="179"/>
    <cellStyle name="Inputnumbaccyuz" xfId="180"/>
    <cellStyle name="Inputpresentlk" xfId="181"/>
    <cellStyle name="Inputyearlk" xfId="182"/>
    <cellStyle name="Inpyear" xfId="183"/>
    <cellStyle name="Ivan" xfId="184"/>
    <cellStyle name="Ivan 2" xfId="185"/>
    <cellStyle name="Ivan 2 2" xfId="186"/>
    <cellStyle name="Îáû÷íûé_PERSONAL" xfId="187"/>
    <cellStyle name="Link Currency (0)" xfId="188"/>
    <cellStyle name="Link Currency (0) 2" xfId="189"/>
    <cellStyle name="Link Currency (2)" xfId="190"/>
    <cellStyle name="Link Currency (2) 2" xfId="191"/>
    <cellStyle name="Link Units (0)" xfId="192"/>
    <cellStyle name="Link Units (0) 2" xfId="193"/>
    <cellStyle name="Link Units (1)" xfId="194"/>
    <cellStyle name="Link Units (1) 2" xfId="195"/>
    <cellStyle name="Link Units (2)" xfId="196"/>
    <cellStyle name="Link Units (2) 2" xfId="197"/>
    <cellStyle name="Linked Cells" xfId="198"/>
    <cellStyle name="Linked Cells 2" xfId="199"/>
    <cellStyle name="Linked Cells 2 2" xfId="200"/>
    <cellStyle name="MAINHEADER" xfId="201"/>
    <cellStyle name="MARKA" xfId="202"/>
    <cellStyle name="Millares [0]_10 AVERIAS MASIVAS + ANT" xfId="203"/>
    <cellStyle name="Millares_10 AVERIAS MASIVAS + ANT" xfId="204"/>
    <cellStyle name="Milliers [0]_!!!GO" xfId="205"/>
    <cellStyle name="Milliers_!!!GO" xfId="206"/>
    <cellStyle name="MODEL" xfId="207"/>
    <cellStyle name="Moneda [0]_10 AVERIAS MASIVAS + ANT" xfId="208"/>
    <cellStyle name="Moneda_10 AVERIAS MASIVAS + ANT" xfId="209"/>
    <cellStyle name="Monétaire [0]_!!!GO" xfId="210"/>
    <cellStyle name="Monétaire_!!!GO" xfId="211"/>
    <cellStyle name="Monetario" xfId="212"/>
    <cellStyle name="Nameenter" xfId="213"/>
    <cellStyle name="Neutral 2" xfId="214"/>
    <cellStyle name="no dec" xfId="215"/>
    <cellStyle name="Normal" xfId="0" builtinId="0"/>
    <cellStyle name="Normal - Style1" xfId="216"/>
    <cellStyle name="Normal - Style1 2" xfId="217"/>
    <cellStyle name="Normal - Style1 2 2" xfId="218"/>
    <cellStyle name="Normal 10" xfId="219"/>
    <cellStyle name="Normal 11" xfId="220"/>
    <cellStyle name="Normal 12" xfId="221"/>
    <cellStyle name="Normal 12 2" xfId="222"/>
    <cellStyle name="Normal 13" xfId="223"/>
    <cellStyle name="Normal 14" xfId="224"/>
    <cellStyle name="Normal 15" xfId="225"/>
    <cellStyle name="Normal 16" xfId="226"/>
    <cellStyle name="Normal 17" xfId="227"/>
    <cellStyle name="Normal 18" xfId="228"/>
    <cellStyle name="Normal 19" xfId="229"/>
    <cellStyle name="Normal 2" xfId="230"/>
    <cellStyle name="Normal 2 2" xfId="231"/>
    <cellStyle name="Normal 2 2 2" xfId="232"/>
    <cellStyle name="Normal 2 3" xfId="233"/>
    <cellStyle name="Normal 2_5000.6-kredi faiz taah.hes" xfId="234"/>
    <cellStyle name="Normal 20" xfId="235"/>
    <cellStyle name="Normal 21" xfId="236"/>
    <cellStyle name="Normal 22" xfId="237"/>
    <cellStyle name="Normal 23" xfId="238"/>
    <cellStyle name="Normal 24" xfId="239"/>
    <cellStyle name="Normal 3" xfId="240"/>
    <cellStyle name="Normal 3 2" xfId="241"/>
    <cellStyle name="Normal 3 3" xfId="242"/>
    <cellStyle name="Normal 4" xfId="243"/>
    <cellStyle name="Normal 4 2" xfId="244"/>
    <cellStyle name="Normal 4_5000.6-kredi faiz taah.hes" xfId="245"/>
    <cellStyle name="Normal 5" xfId="246"/>
    <cellStyle name="Normal 5 2" xfId="247"/>
    <cellStyle name="Normal 6" xfId="248"/>
    <cellStyle name="Normal 6 2" xfId="249"/>
    <cellStyle name="Normal 7" xfId="250"/>
    <cellStyle name="Normal 7 2" xfId="251"/>
    <cellStyle name="Normal 8" xfId="252"/>
    <cellStyle name="Normal 9" xfId="253"/>
    <cellStyle name="Normal_31121998 Mali Tablolar_Escort Computer 30.09.2008 Çalışma Sayfaları" xfId="2"/>
    <cellStyle name="Normal_31121998 Mali Tablolar_Escort Computer 30.09.2008 Çalışma Sayfaları 2" xfId="254"/>
    <cellStyle name="Normal_Bilanço.96-9_Escort Computer 30.09.2008 Çalışma Sayfaları" xfId="255"/>
    <cellStyle name="Normal_Escort Computer 30.09.2008 Çalışma Sayfaları" xfId="3"/>
    <cellStyle name="Normal_Fon-Nakit Akım _Escort Computer 30.09.2008 Çalışma Sayfaları" xfId="256"/>
    <cellStyle name="Normal_Mali tablolar Boyasan 2008" xfId="257"/>
    <cellStyle name="Normal_Nakit akımı_Escort" xfId="258"/>
    <cellStyle name="Normalshade" xfId="259"/>
    <cellStyle name="Œ…‹æØ‚è [0.00]_!!!GO" xfId="260"/>
    <cellStyle name="Œ…‹æØ‚è_!!!GO" xfId="261"/>
    <cellStyle name="Ôèíàíñîâûé [0]_PERSONAL" xfId="262"/>
    <cellStyle name="Ôèíàíñîâûé_PERSONAL" xfId="263"/>
    <cellStyle name="per.style" xfId="264"/>
    <cellStyle name="Percent %" xfId="265"/>
    <cellStyle name="Percent [0]" xfId="266"/>
    <cellStyle name="Percent [0] 2" xfId="267"/>
    <cellStyle name="Percent [0] 2 2" xfId="268"/>
    <cellStyle name="Percent [0] 3" xfId="269"/>
    <cellStyle name="Percent [00]" xfId="270"/>
    <cellStyle name="Percent [00] 2" xfId="271"/>
    <cellStyle name="Percent [00] 2 2" xfId="272"/>
    <cellStyle name="Percent [00] 3" xfId="273"/>
    <cellStyle name="Percent [2]" xfId="274"/>
    <cellStyle name="Percent [2] 2" xfId="275"/>
    <cellStyle name="Percent [2] 2 2" xfId="276"/>
    <cellStyle name="Percent [2] 3" xfId="277"/>
    <cellStyle name="Percent 10" xfId="278"/>
    <cellStyle name="Percent 2" xfId="279"/>
    <cellStyle name="Percent 3" xfId="280"/>
    <cellStyle name="Percent 4" xfId="281"/>
    <cellStyle name="Percent 5" xfId="282"/>
    <cellStyle name="Percent 6" xfId="283"/>
    <cellStyle name="Percent 7" xfId="284"/>
    <cellStyle name="Percent 8" xfId="285"/>
    <cellStyle name="Percent 9" xfId="286"/>
    <cellStyle name="PrePop Currency (0)" xfId="287"/>
    <cellStyle name="PrePop Currency (0) 2" xfId="288"/>
    <cellStyle name="PrePop Currency (2)" xfId="289"/>
    <cellStyle name="PrePop Currency (2) 2" xfId="290"/>
    <cellStyle name="PrePop Units (0)" xfId="291"/>
    <cellStyle name="PrePop Units (0) 2" xfId="292"/>
    <cellStyle name="PrePop Units (1)" xfId="293"/>
    <cellStyle name="PrePop Units (1) 2" xfId="294"/>
    <cellStyle name="PrePop Units (2)" xfId="295"/>
    <cellStyle name="PrePop Units (2) 2" xfId="296"/>
    <cellStyle name="pricing" xfId="297"/>
    <cellStyle name="PSChar" xfId="298"/>
    <cellStyle name="PYInputnumbacc" xfId="299"/>
    <cellStyle name="RevList" xfId="300"/>
    <cellStyle name="RevList 2" xfId="301"/>
    <cellStyle name="RevList 2 2" xfId="302"/>
    <cellStyle name="s" xfId="303"/>
    <cellStyle name="s_emrah DEKAS Calısma Sayfası 31.12.2009" xfId="304"/>
    <cellStyle name="s_emrah DEKAS Calısma Sayfası 31.12.2009 2" xfId="305"/>
    <cellStyle name="s_Escort Computer 30.09.2008 Çalışma Sayfaları" xfId="306"/>
    <cellStyle name="s_Escort Computer 30.09.2008 Çalışma Sayfaları 2" xfId="307"/>
    <cellStyle name="s_Escort Computer 30.09.2008 Çalışma Sayfaları_24.1" xfId="308"/>
    <cellStyle name="s_Escort Computer 30.09.2008 Çalışma Sayfaları_25.1 - 26.1" xfId="309"/>
    <cellStyle name="s_Escort Computer 30.09.2008 Çalışma Sayfaları_emrah DEKAS Calısma Sayfası 31.12.2009" xfId="310"/>
    <cellStyle name="SPOl" xfId="311"/>
    <cellStyle name="Stil 1" xfId="312"/>
    <cellStyle name="Subtotal" xfId="313"/>
    <cellStyle name="Text Indent A" xfId="314"/>
    <cellStyle name="Text Indent A 2" xfId="315"/>
    <cellStyle name="Text Indent B" xfId="316"/>
    <cellStyle name="Text Indent B 2" xfId="317"/>
    <cellStyle name="Text Indent C" xfId="318"/>
    <cellStyle name="Text Indent C 2" xfId="319"/>
    <cellStyle name="Tickmark" xfId="320"/>
    <cellStyle name="Tusental (0)_pldt" xfId="321"/>
    <cellStyle name="Tusental_pldt" xfId="322"/>
    <cellStyle name="URUNKODU" xfId="323"/>
    <cellStyle name="URUNKODU 2" xfId="324"/>
    <cellStyle name="URUNKODU 2 2" xfId="325"/>
    <cellStyle name="UST_BASLIK" xfId="326"/>
    <cellStyle name="Valuta (0)_pldt" xfId="327"/>
    <cellStyle name="Valuta_pldt" xfId="328"/>
    <cellStyle name="Virgül" xfId="1" builtinId="3"/>
    <cellStyle name="Virgül [0]_00001-30061999-AA-SA-PBILGISAYAR" xfId="329"/>
    <cellStyle name="Yüzde 2" xfId="330"/>
    <cellStyle name="Yüzde 3" xfId="3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ts\Data\Documents%20and%20Settings\DICLE.ERGIN_DOMAIN\My%20Documents\GAP%20INSAAT%2030.06.2002\GAP%20IN&#350;AAT%2006.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ts\Data\Audit%20files\2004\30.09.2004\AYDIN%20YAZILIM\4.%20AUDIT%20WORK\FINANCIALS%2030%2009%20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GIN_NT\Data\My%20Documents\&#304;hlas\ihlas%20ev%20alet%2031.12.2000%20sp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MENU"/>
      <sheetName val="MAP"/>
      <sheetName val="BS (py)"/>
      <sheetName val="BS"/>
      <sheetName val="RSTMT DIFF"/>
      <sheetName val="PL"/>
      <sheetName val="CF"/>
      <sheetName val="EQUITY"/>
      <sheetName val="DEPR AP"/>
      <sheetName val="AP"/>
      <sheetName val="SEV AP"/>
      <sheetName val="INVENTORY"/>
      <sheetName val="OTHER ASSET &amp; LIABS"/>
      <sheetName val="INVESTMENT"/>
      <sheetName val="TAN FA"/>
      <sheetName val="LEASED ATS"/>
      <sheetName val="INTAN FA"/>
      <sheetName val="SPECIAL FA"/>
      <sheetName val="CAPITAL"/>
      <sheetName val="LEGAL RES"/>
      <sheetName val="PREMIUM"/>
      <sheetName val="PL DETAIL"/>
      <sheetName val="PL ADDIT(1)"/>
      <sheetName val="PL ADDIT(2)"/>
      <sheetName val="PL ADDIT (3)"/>
      <sheetName val="ASSETS"/>
      <sheetName val="LIABILITIES"/>
      <sheetName val="INCOME"/>
      <sheetName val="ADJ"/>
      <sheetName val="B FWD"/>
      <sheetName val="REV"/>
      <sheetName val="REC"/>
      <sheetName val="RECONCILIATION"/>
      <sheetName val="10A"/>
      <sheetName val="11A"/>
      <sheetName val="12A"/>
      <sheetName val="13A"/>
      <sheetName val="14A"/>
      <sheetName val="15A"/>
      <sheetName val="17A"/>
      <sheetName val="18A"/>
      <sheetName val="19A"/>
      <sheetName val="22A"/>
      <sheetName val="23A"/>
      <sheetName val="24A"/>
      <sheetName val="25A"/>
      <sheetName val="25B"/>
      <sheetName val="26A"/>
      <sheetName val="27A"/>
      <sheetName val="28A"/>
      <sheetName val="29A"/>
      <sheetName val="30A"/>
      <sheetName val="31A"/>
      <sheetName val="32A"/>
      <sheetName val="33A"/>
      <sheetName val="34A"/>
      <sheetName val="35A"/>
      <sheetName val="36A"/>
      <sheetName val="37A"/>
      <sheetName val="38A"/>
      <sheetName val="39A"/>
      <sheetName val="40A"/>
      <sheetName val="42A"/>
      <sheetName val="43A"/>
      <sheetName val="44A"/>
      <sheetName val="47A"/>
      <sheetName val="48A"/>
      <sheetName val="49A"/>
      <sheetName val="50A"/>
      <sheetName val="60A"/>
      <sheetName val="62A"/>
      <sheetName val="63A"/>
      <sheetName val="64A"/>
      <sheetName val="65A"/>
      <sheetName val="66A"/>
      <sheetName val="67A"/>
      <sheetName val="68A"/>
      <sheetName val="DT"/>
      <sheetName val="IND"/>
      <sheetName val="PIVOT R CALC"/>
      <sheetName val="CALC PIVOT"/>
      <sheetName val="ANALYTIC"/>
    </sheetNames>
    <sheetDataSet>
      <sheetData sheetId="0" refreshError="1">
        <row r="11">
          <cell r="D11">
            <v>37437</v>
          </cell>
        </row>
        <row r="21">
          <cell r="D21" t="str">
            <v>31.12.2001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>
        <row r="6">
          <cell r="B6">
            <v>4.9700000000000001E-2</v>
          </cell>
          <cell r="C6">
            <v>5.9299999999999999E-2</v>
          </cell>
          <cell r="D6">
            <v>8.2000000000000003E-2</v>
          </cell>
          <cell r="E6">
            <v>0.1227</v>
          </cell>
          <cell r="F6">
            <v>0.23200000000000001</v>
          </cell>
          <cell r="G6">
            <v>0.43240000000000001</v>
          </cell>
          <cell r="H6">
            <v>0.53939999999999999</v>
          </cell>
          <cell r="I6">
            <v>0.67420000000000002</v>
          </cell>
          <cell r="J6">
            <v>0.96150000000000002</v>
          </cell>
          <cell r="K6">
            <v>1.4298</v>
          </cell>
          <cell r="L6">
            <v>1.9395</v>
          </cell>
          <cell r="M6">
            <v>2.4085000000000001</v>
          </cell>
          <cell r="N6">
            <v>3.8201999999999998</v>
          </cell>
          <cell r="O6">
            <v>6.3415999999999997</v>
          </cell>
          <cell r="P6">
            <v>10.032</v>
          </cell>
          <cell r="Q6">
            <v>14.9308</v>
          </cell>
          <cell r="R6">
            <v>25.236599999999999</v>
          </cell>
          <cell r="S6">
            <v>38.535400000000003</v>
          </cell>
          <cell r="T6">
            <v>61.9</v>
          </cell>
          <cell r="U6">
            <v>148.5</v>
          </cell>
          <cell r="V6">
            <v>244.8</v>
          </cell>
          <cell r="W6">
            <v>435.8</v>
          </cell>
          <cell r="X6">
            <v>839.1</v>
          </cell>
          <cell r="Y6">
            <v>1258.5999999999999</v>
          </cell>
          <cell r="Z6">
            <v>2094</v>
          </cell>
          <cell r="AA6">
            <v>2686.8</v>
          </cell>
          <cell r="AB6">
            <v>5157.3999999999996</v>
          </cell>
        </row>
        <row r="7">
          <cell r="B7">
            <v>5.0799999999999998E-2</v>
          </cell>
          <cell r="C7">
            <v>5.9900000000000002E-2</v>
          </cell>
          <cell r="D7">
            <v>8.5699999999999998E-2</v>
          </cell>
          <cell r="E7">
            <v>0.12859999999999999</v>
          </cell>
          <cell r="F7">
            <v>0.3</v>
          </cell>
          <cell r="G7">
            <v>0.44209999999999999</v>
          </cell>
          <cell r="H7">
            <v>0.54849999999999999</v>
          </cell>
          <cell r="I7">
            <v>0.68520000000000003</v>
          </cell>
          <cell r="J7">
            <v>0.99650000000000005</v>
          </cell>
          <cell r="K7">
            <v>1.4843999999999999</v>
          </cell>
          <cell r="L7">
            <v>1.9781</v>
          </cell>
          <cell r="M7">
            <v>2.4988000000000001</v>
          </cell>
          <cell r="N7">
            <v>4.0574000000000003</v>
          </cell>
          <cell r="O7">
            <v>6.5731999999999999</v>
          </cell>
          <cell r="P7">
            <v>10.494999999999999</v>
          </cell>
          <cell r="Q7">
            <v>15.7157</v>
          </cell>
          <cell r="R7">
            <v>26.5608</v>
          </cell>
          <cell r="S7">
            <v>40.545699999999997</v>
          </cell>
          <cell r="T7">
            <v>66.7</v>
          </cell>
          <cell r="U7">
            <v>159</v>
          </cell>
          <cell r="V7">
            <v>259.10000000000002</v>
          </cell>
          <cell r="W7">
            <v>462.8</v>
          </cell>
          <cell r="X7">
            <v>877.4</v>
          </cell>
          <cell r="Y7">
            <v>1301</v>
          </cell>
          <cell r="Z7">
            <v>2179.3000000000002</v>
          </cell>
          <cell r="AA7">
            <v>2757.6</v>
          </cell>
          <cell r="AB7">
            <v>5289.5</v>
          </cell>
        </row>
        <row r="8">
          <cell r="B8">
            <v>5.1299999999999998E-2</v>
          </cell>
          <cell r="C8">
            <v>6.0499999999999998E-2</v>
          </cell>
          <cell r="D8">
            <v>8.9499999999999996E-2</v>
          </cell>
          <cell r="E8">
            <v>0.1351</v>
          </cell>
          <cell r="F8">
            <v>0.31330000000000002</v>
          </cell>
          <cell r="G8">
            <v>0.4385</v>
          </cell>
          <cell r="H8">
            <v>0.56940000000000002</v>
          </cell>
          <cell r="I8">
            <v>0.70640000000000003</v>
          </cell>
          <cell r="J8">
            <v>1.0195000000000001</v>
          </cell>
          <cell r="K8">
            <v>1.5285</v>
          </cell>
          <cell r="L8">
            <v>2.0204</v>
          </cell>
          <cell r="M8">
            <v>2.5834999999999999</v>
          </cell>
          <cell r="N8">
            <v>4.3369</v>
          </cell>
          <cell r="O8">
            <v>6.8132000000000001</v>
          </cell>
          <cell r="P8">
            <v>10.932700000000001</v>
          </cell>
          <cell r="Q8">
            <v>16.478100000000001</v>
          </cell>
          <cell r="R8">
            <v>27.698699999999999</v>
          </cell>
          <cell r="S8">
            <v>42.474200000000003</v>
          </cell>
          <cell r="T8">
            <v>71.400000000000006</v>
          </cell>
          <cell r="U8">
            <v>167.8</v>
          </cell>
          <cell r="V8">
            <v>277.3</v>
          </cell>
          <cell r="W8">
            <v>490.7</v>
          </cell>
          <cell r="X8">
            <v>912.7</v>
          </cell>
          <cell r="Y8">
            <v>1352.9</v>
          </cell>
          <cell r="Z8">
            <v>2246.8000000000002</v>
          </cell>
          <cell r="AA8">
            <v>3035</v>
          </cell>
          <cell r="AB8">
            <v>5387.9</v>
          </cell>
        </row>
        <row r="9">
          <cell r="B9">
            <v>5.2999999999999999E-2</v>
          </cell>
          <cell r="C9">
            <v>6.2700000000000006E-2</v>
          </cell>
          <cell r="D9">
            <v>9.2600000000000002E-2</v>
          </cell>
          <cell r="E9">
            <v>0.1457</v>
          </cell>
          <cell r="F9">
            <v>0.32429999999999998</v>
          </cell>
          <cell r="G9">
            <v>0.435</v>
          </cell>
          <cell r="H9">
            <v>0.58360000000000001</v>
          </cell>
          <cell r="I9">
            <v>0.72199999999999998</v>
          </cell>
          <cell r="J9">
            <v>1.0848</v>
          </cell>
          <cell r="K9">
            <v>1.5774999999999999</v>
          </cell>
          <cell r="L9">
            <v>2.0398000000000001</v>
          </cell>
          <cell r="M9">
            <v>2.6907999999999999</v>
          </cell>
          <cell r="N9">
            <v>4.5317999999999996</v>
          </cell>
          <cell r="O9">
            <v>7.1717000000000004</v>
          </cell>
          <cell r="P9">
            <v>11.1953</v>
          </cell>
          <cell r="Q9">
            <v>17.364599999999999</v>
          </cell>
          <cell r="R9">
            <v>28.305800000000001</v>
          </cell>
          <cell r="S9">
            <v>43.583799999999997</v>
          </cell>
          <cell r="T9">
            <v>91.7</v>
          </cell>
          <cell r="U9">
            <v>176.4</v>
          </cell>
          <cell r="V9">
            <v>299.7</v>
          </cell>
          <cell r="W9">
            <v>517.9</v>
          </cell>
          <cell r="X9">
            <v>949.3</v>
          </cell>
          <cell r="Y9">
            <v>1424.4</v>
          </cell>
          <cell r="Z9">
            <v>2300.5</v>
          </cell>
          <cell r="AA9">
            <v>3470.8</v>
          </cell>
          <cell r="AB9">
            <v>5485.5</v>
          </cell>
        </row>
        <row r="10">
          <cell r="B10">
            <v>5.4399999999999997E-2</v>
          </cell>
          <cell r="C10">
            <v>6.3500000000000001E-2</v>
          </cell>
          <cell r="D10">
            <v>9.5500000000000002E-2</v>
          </cell>
          <cell r="E10">
            <v>0.1525</v>
          </cell>
          <cell r="F10">
            <v>0.33389999999999997</v>
          </cell>
          <cell r="G10">
            <v>0.44450000000000001</v>
          </cell>
          <cell r="H10">
            <v>0.58879999999999999</v>
          </cell>
          <cell r="I10">
            <v>0.73070000000000002</v>
          </cell>
          <cell r="J10">
            <v>1.1646000000000001</v>
          </cell>
          <cell r="K10">
            <v>1.6109</v>
          </cell>
          <cell r="L10">
            <v>2.0628000000000002</v>
          </cell>
          <cell r="M10">
            <v>2.8433000000000002</v>
          </cell>
          <cell r="N10">
            <v>4.5910000000000002</v>
          </cell>
          <cell r="O10">
            <v>7.4908000000000001</v>
          </cell>
          <cell r="P10">
            <v>11.3675</v>
          </cell>
          <cell r="Q10">
            <v>17.870100000000001</v>
          </cell>
          <cell r="R10">
            <v>28.503399999999999</v>
          </cell>
          <cell r="S10">
            <v>44.837499999999999</v>
          </cell>
          <cell r="T10">
            <v>99.5</v>
          </cell>
          <cell r="U10">
            <v>179.7</v>
          </cell>
          <cell r="V10">
            <v>312.10000000000002</v>
          </cell>
          <cell r="W10">
            <v>544.79999999999995</v>
          </cell>
          <cell r="X10">
            <v>980.2</v>
          </cell>
          <cell r="Y10">
            <v>1469.9</v>
          </cell>
          <cell r="Z10">
            <v>2339.5</v>
          </cell>
          <cell r="AA10">
            <v>3689.6</v>
          </cell>
          <cell r="AB10">
            <v>5508.4</v>
          </cell>
        </row>
        <row r="11">
          <cell r="B11">
            <v>5.4899999999999997E-2</v>
          </cell>
          <cell r="C11">
            <v>6.4199999999999993E-2</v>
          </cell>
          <cell r="D11">
            <v>9.7299999999999998E-2</v>
          </cell>
          <cell r="E11">
            <v>0.16350000000000001</v>
          </cell>
          <cell r="F11">
            <v>0.34310000000000002</v>
          </cell>
          <cell r="G11">
            <v>0.47289999999999999</v>
          </cell>
          <cell r="H11">
            <v>0.58609999999999995</v>
          </cell>
          <cell r="I11">
            <v>0.75880000000000003</v>
          </cell>
          <cell r="J11">
            <v>1.1701999999999999</v>
          </cell>
          <cell r="K11">
            <v>1.6056999999999999</v>
          </cell>
          <cell r="L11">
            <v>2.0617000000000001</v>
          </cell>
          <cell r="M11">
            <v>2.7191000000000001</v>
          </cell>
          <cell r="N11">
            <v>4.6277999999999997</v>
          </cell>
          <cell r="O11">
            <v>7.7336</v>
          </cell>
          <cell r="P11">
            <v>11.5341</v>
          </cell>
          <cell r="Q11">
            <v>18.1129</v>
          </cell>
          <cell r="R11">
            <v>28.574000000000002</v>
          </cell>
          <cell r="S11">
            <v>45.887799999999999</v>
          </cell>
          <cell r="T11">
            <v>102.2</v>
          </cell>
          <cell r="U11">
            <v>182</v>
          </cell>
          <cell r="V11">
            <v>320.60000000000002</v>
          </cell>
          <cell r="W11">
            <v>563.4</v>
          </cell>
          <cell r="X11">
            <v>995.5</v>
          </cell>
          <cell r="Y11">
            <v>1496.5</v>
          </cell>
          <cell r="Z11">
            <v>2346.4</v>
          </cell>
          <cell r="AA11">
            <v>3795.6</v>
          </cell>
          <cell r="AB11">
            <v>5572</v>
          </cell>
        </row>
        <row r="12">
          <cell r="B12">
            <v>5.2999999999999999E-2</v>
          </cell>
          <cell r="C12">
            <v>6.4600000000000005E-2</v>
          </cell>
          <cell r="D12">
            <v>0.1016</v>
          </cell>
          <cell r="E12">
            <v>0.16889999999999999</v>
          </cell>
          <cell r="F12">
            <v>0.34370000000000001</v>
          </cell>
          <cell r="G12">
            <v>0.47360000000000002</v>
          </cell>
          <cell r="H12">
            <v>0.59630000000000005</v>
          </cell>
          <cell r="I12">
            <v>0.77229999999999999</v>
          </cell>
          <cell r="J12">
            <v>1.1766000000000001</v>
          </cell>
          <cell r="K12">
            <v>1.6173</v>
          </cell>
          <cell r="L12">
            <v>2.0487000000000002</v>
          </cell>
          <cell r="M12">
            <v>2.7246999999999999</v>
          </cell>
          <cell r="N12">
            <v>4.7519999999999998</v>
          </cell>
          <cell r="O12">
            <v>8.1317000000000004</v>
          </cell>
          <cell r="P12">
            <v>11.728899999999999</v>
          </cell>
          <cell r="Q12">
            <v>18.519500000000001</v>
          </cell>
          <cell r="R12">
            <v>29.0992</v>
          </cell>
          <cell r="S12">
            <v>48.064799999999998</v>
          </cell>
          <cell r="T12">
            <v>104.7</v>
          </cell>
          <cell r="U12">
            <v>186.1</v>
          </cell>
          <cell r="V12">
            <v>328.2</v>
          </cell>
          <cell r="W12">
            <v>593.1</v>
          </cell>
          <cell r="X12">
            <v>1020.7</v>
          </cell>
          <cell r="Y12">
            <v>1556</v>
          </cell>
          <cell r="Z12">
            <v>2370.5</v>
          </cell>
          <cell r="AA12">
            <v>3920.6</v>
          </cell>
        </row>
        <row r="13">
          <cell r="B13">
            <v>5.3900000000000003E-2</v>
          </cell>
          <cell r="C13">
            <v>6.4899999999999999E-2</v>
          </cell>
          <cell r="D13">
            <v>0.104</v>
          </cell>
          <cell r="E13">
            <v>0.1744</v>
          </cell>
          <cell r="F13">
            <v>0.34889999999999999</v>
          </cell>
          <cell r="G13">
            <v>0.47889999999999999</v>
          </cell>
          <cell r="H13">
            <v>0.60089999999999999</v>
          </cell>
          <cell r="I13">
            <v>0.78710000000000002</v>
          </cell>
          <cell r="J13">
            <v>1.2238</v>
          </cell>
          <cell r="K13">
            <v>1.6448</v>
          </cell>
          <cell r="L13">
            <v>2.0362</v>
          </cell>
          <cell r="M13">
            <v>2.8094000000000001</v>
          </cell>
          <cell r="N13">
            <v>4.9128999999999996</v>
          </cell>
          <cell r="O13">
            <v>8.3435000000000006</v>
          </cell>
          <cell r="P13">
            <v>12.2484</v>
          </cell>
          <cell r="Q13">
            <v>19.3948</v>
          </cell>
          <cell r="R13">
            <v>30.505299999999998</v>
          </cell>
          <cell r="S13">
            <v>49.869</v>
          </cell>
          <cell r="T13">
            <v>108</v>
          </cell>
          <cell r="U13">
            <v>190.3</v>
          </cell>
          <cell r="V13">
            <v>340.6</v>
          </cell>
          <cell r="W13">
            <v>624.6</v>
          </cell>
          <cell r="X13">
            <v>1045.3</v>
          </cell>
          <cell r="Y13">
            <v>1606.8</v>
          </cell>
          <cell r="Z13">
            <v>2393</v>
          </cell>
          <cell r="AA13">
            <v>4059.5</v>
          </cell>
        </row>
        <row r="14">
          <cell r="B14">
            <v>5.4800000000000001E-2</v>
          </cell>
          <cell r="C14">
            <v>7.0599999999999996E-2</v>
          </cell>
          <cell r="D14">
            <v>0.1084</v>
          </cell>
          <cell r="E14">
            <v>0.1797</v>
          </cell>
          <cell r="F14">
            <v>0.36099999999999999</v>
          </cell>
          <cell r="G14">
            <v>0.49299999999999999</v>
          </cell>
          <cell r="H14">
            <v>0.60870000000000002</v>
          </cell>
          <cell r="I14">
            <v>0.80630000000000002</v>
          </cell>
          <cell r="J14">
            <v>1.2596000000000001</v>
          </cell>
          <cell r="K14">
            <v>1.7077</v>
          </cell>
          <cell r="L14">
            <v>2.0592000000000001</v>
          </cell>
          <cell r="M14">
            <v>2.9195000000000002</v>
          </cell>
          <cell r="N14">
            <v>5.1387999999999998</v>
          </cell>
          <cell r="O14">
            <v>8.5553000000000008</v>
          </cell>
          <cell r="P14">
            <v>12.9543</v>
          </cell>
          <cell r="Q14">
            <v>20.244599999999998</v>
          </cell>
          <cell r="R14">
            <v>32.416800000000002</v>
          </cell>
          <cell r="S14">
            <v>51.870899999999999</v>
          </cell>
          <cell r="T14">
            <v>112.8</v>
          </cell>
          <cell r="U14">
            <v>199.1</v>
          </cell>
          <cell r="V14">
            <v>358</v>
          </cell>
          <cell r="W14">
            <v>663.7</v>
          </cell>
          <cell r="X14">
            <v>1101.2</v>
          </cell>
          <cell r="Y14">
            <v>1700.8</v>
          </cell>
          <cell r="Z14">
            <v>2448.3000000000002</v>
          </cell>
          <cell r="AA14">
            <v>4276.7</v>
          </cell>
        </row>
        <row r="15">
          <cell r="B15">
            <v>5.5899999999999998E-2</v>
          </cell>
          <cell r="C15">
            <v>7.3899999999999993E-2</v>
          </cell>
          <cell r="D15">
            <v>0.1113</v>
          </cell>
          <cell r="E15">
            <v>0.18890000000000001</v>
          </cell>
          <cell r="F15">
            <v>0.38669999999999999</v>
          </cell>
          <cell r="G15">
            <v>0.501</v>
          </cell>
          <cell r="H15">
            <v>0.60740000000000005</v>
          </cell>
          <cell r="I15">
            <v>0.82650000000000001</v>
          </cell>
          <cell r="J15">
            <v>1.2905</v>
          </cell>
          <cell r="K15">
            <v>1.7615000000000001</v>
          </cell>
          <cell r="L15">
            <v>2.145</v>
          </cell>
          <cell r="M15">
            <v>3.024</v>
          </cell>
          <cell r="N15">
            <v>5.3872999999999998</v>
          </cell>
          <cell r="O15">
            <v>8.7924000000000007</v>
          </cell>
          <cell r="P15">
            <v>13.552899999999999</v>
          </cell>
          <cell r="Q15">
            <v>20.956199999999999</v>
          </cell>
          <cell r="R15">
            <v>34.215400000000002</v>
          </cell>
          <cell r="S15">
            <v>53.720300000000002</v>
          </cell>
          <cell r="T15">
            <v>119.8</v>
          </cell>
          <cell r="U15">
            <v>206.5</v>
          </cell>
          <cell r="V15">
            <v>377.6</v>
          </cell>
          <cell r="W15">
            <v>708</v>
          </cell>
          <cell r="X15">
            <v>1146.8</v>
          </cell>
          <cell r="Y15">
            <v>1780.1</v>
          </cell>
          <cell r="Z15">
            <v>2516.6999999999998</v>
          </cell>
          <cell r="AA15">
            <v>4564.5</v>
          </cell>
        </row>
        <row r="16">
          <cell r="B16">
            <v>5.7099999999999998E-2</v>
          </cell>
          <cell r="C16">
            <v>7.6100000000000001E-2</v>
          </cell>
          <cell r="D16">
            <v>0.1138</v>
          </cell>
          <cell r="E16">
            <v>0.20380000000000001</v>
          </cell>
          <cell r="F16">
            <v>0.4012</v>
          </cell>
          <cell r="G16">
            <v>0.51100000000000001</v>
          </cell>
          <cell r="H16">
            <v>0.61850000000000005</v>
          </cell>
          <cell r="I16">
            <v>0.86509999999999998</v>
          </cell>
          <cell r="J16">
            <v>1.3188</v>
          </cell>
          <cell r="K16">
            <v>1.8278000000000001</v>
          </cell>
          <cell r="L16">
            <v>2.2233999999999998</v>
          </cell>
          <cell r="M16">
            <v>3.1425999999999998</v>
          </cell>
          <cell r="N16">
            <v>5.6837</v>
          </cell>
          <cell r="O16">
            <v>9.1594999999999995</v>
          </cell>
          <cell r="P16">
            <v>13.9284</v>
          </cell>
          <cell r="Q16">
            <v>21.7637</v>
          </cell>
          <cell r="R16">
            <v>35.409799999999997</v>
          </cell>
          <cell r="S16">
            <v>57.133899999999997</v>
          </cell>
          <cell r="T16">
            <v>126.6</v>
          </cell>
          <cell r="U16">
            <v>213.8</v>
          </cell>
          <cell r="V16">
            <v>396.9</v>
          </cell>
          <cell r="W16">
            <v>747.6</v>
          </cell>
          <cell r="X16">
            <v>1185.7</v>
          </cell>
          <cell r="Y16">
            <v>1852.7</v>
          </cell>
          <cell r="Z16">
            <v>2577.1999999999998</v>
          </cell>
          <cell r="AA16">
            <v>4755.5</v>
          </cell>
        </row>
        <row r="17">
          <cell r="B17">
            <v>5.79E-2</v>
          </cell>
          <cell r="C17">
            <v>7.8700000000000006E-2</v>
          </cell>
          <cell r="D17">
            <v>0.1171</v>
          </cell>
          <cell r="E17">
            <v>0.21240000000000001</v>
          </cell>
          <cell r="F17">
            <v>0.41360000000000002</v>
          </cell>
          <cell r="G17">
            <v>0.51959999999999995</v>
          </cell>
          <cell r="H17">
            <v>0.64849999999999997</v>
          </cell>
          <cell r="I17">
            <v>0.91349999999999998</v>
          </cell>
          <cell r="J17">
            <v>1.3552999999999999</v>
          </cell>
          <cell r="K17">
            <v>1.8692</v>
          </cell>
          <cell r="L17">
            <v>2.2991999999999999</v>
          </cell>
          <cell r="M17">
            <v>3.5337999999999998</v>
          </cell>
          <cell r="N17">
            <v>5.9180999999999999</v>
          </cell>
          <cell r="O17">
            <v>9.6056000000000008</v>
          </cell>
          <cell r="P17">
            <v>14.275700000000001</v>
          </cell>
          <cell r="Q17">
            <v>22.729299999999999</v>
          </cell>
          <cell r="R17">
            <v>36.686</v>
          </cell>
          <cell r="S17">
            <v>58.7913</v>
          </cell>
          <cell r="T17">
            <v>134.69999999999999</v>
          </cell>
          <cell r="U17">
            <v>223.1</v>
          </cell>
          <cell r="V17">
            <v>412.5</v>
          </cell>
          <cell r="W17">
            <v>787.7</v>
          </cell>
          <cell r="X17">
            <v>1215.0999999999999</v>
          </cell>
          <cell r="Y17">
            <v>1979.5</v>
          </cell>
          <cell r="Z17">
            <v>2626</v>
          </cell>
          <cell r="AA17">
            <v>4951.7</v>
          </cell>
        </row>
      </sheetData>
      <sheetData sheetId="80"/>
      <sheetData sheetId="81"/>
      <sheetData sheetId="8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PUT"/>
      <sheetName val="PKZ"/>
      <sheetName val="BS (E)"/>
      <sheetName val="BS(U1)"/>
      <sheetName val="NOTES"/>
      <sheetName val="RSTMT DIFF"/>
      <sheetName val="EQUITY"/>
      <sheetName val="DEPR"/>
      <sheetName val="DT"/>
      <sheetName val="SVR"/>
      <sheetName val="STK"/>
      <sheetName val="OA"/>
      <sheetName val="OL"/>
      <sheetName val="INV"/>
      <sheetName val="FA"/>
      <sheetName val="IFA"/>
      <sheetName val="SFA"/>
      <sheetName val="CAPITAL"/>
      <sheetName val="LG RES"/>
      <sheetName val="PRM"/>
      <sheetName val="PL(IND)"/>
      <sheetName val="PL(COS)"/>
      <sheetName val="PL(DIV)"/>
      <sheetName val="PL(SALE)"/>
      <sheetName val="BS (py)"/>
      <sheetName val="ASSETS"/>
      <sheetName val="LIABILITIES"/>
      <sheetName val="INCOME"/>
      <sheetName val="B FWD"/>
      <sheetName val="REV"/>
      <sheetName val="ADJ"/>
      <sheetName val="REC"/>
      <sheetName val="ELM"/>
      <sheetName val="RECON"/>
      <sheetName val="RATIO"/>
      <sheetName val="Q2"/>
      <sheetName val="T2"/>
      <sheetName val="R2"/>
      <sheetName val="P2"/>
      <sheetName val="N2"/>
      <sheetName val="M2"/>
      <sheetName val="L2"/>
      <sheetName val="K2"/>
      <sheetName val="J2"/>
      <sheetName val="I2"/>
      <sheetName val="H2"/>
      <sheetName val="F2"/>
      <sheetName val="E2"/>
      <sheetName val="10A"/>
      <sheetName val="11A"/>
      <sheetName val="12A"/>
      <sheetName val="13A"/>
      <sheetName val="14A"/>
      <sheetName val="15A"/>
      <sheetName val="17A"/>
      <sheetName val="18A"/>
      <sheetName val="19A"/>
      <sheetName val="24A"/>
      <sheetName val="25A"/>
      <sheetName val="26A"/>
      <sheetName val="30A"/>
      <sheetName val="32A"/>
      <sheetName val="33A"/>
      <sheetName val="34A"/>
      <sheetName val="36A"/>
      <sheetName val="37A"/>
      <sheetName val="38A"/>
      <sheetName val="39A"/>
      <sheetName val="47A"/>
      <sheetName val="50A"/>
      <sheetName val="60A"/>
      <sheetName val="62A"/>
      <sheetName val="63A"/>
      <sheetName val="64A"/>
      <sheetName val="65A"/>
      <sheetName val="66A"/>
      <sheetName val="67A"/>
      <sheetName val="IND"/>
      <sheetName val="PIVOT R CALC"/>
      <sheetName val="CALC PIVOT"/>
    </sheetNames>
    <sheetDataSet>
      <sheetData sheetId="0" refreshError="1"/>
      <sheetData sheetId="1" refreshError="1">
        <row r="1">
          <cell r="AH1" t="str">
            <v>30.09.2004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ktif"/>
      <sheetName val="AYRGELIR"/>
      <sheetName val="Düz.-Sın."/>
      <sheetName val="önder"/>
      <sheetName val="Pasif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2:N48"/>
  <sheetViews>
    <sheetView topLeftCell="A4" zoomScaleNormal="100" workbookViewId="0">
      <selection activeCell="E34" sqref="E34"/>
    </sheetView>
  </sheetViews>
  <sheetFormatPr defaultRowHeight="16.5"/>
  <cols>
    <col min="1" max="1" width="4.7109375" style="3" customWidth="1"/>
    <col min="2" max="2" width="2.140625" style="3" customWidth="1"/>
    <col min="3" max="3" width="1.85546875" style="3" customWidth="1"/>
    <col min="4" max="4" width="2.28515625" style="3" customWidth="1"/>
    <col min="5" max="5" width="33.42578125" style="3" customWidth="1"/>
    <col min="6" max="6" width="10.42578125" style="3" customWidth="1"/>
    <col min="7" max="7" width="16.5703125" style="3" customWidth="1"/>
    <col min="8" max="8" width="16.140625" style="3" customWidth="1"/>
    <col min="9" max="10" width="9.140625" style="1"/>
    <col min="11" max="13" width="9.140625" style="2"/>
    <col min="14" max="14" width="8.28515625" style="2" bestFit="1" customWidth="1"/>
    <col min="15" max="16384" width="9.140625" style="1"/>
  </cols>
  <sheetData>
    <row r="2" spans="1:14">
      <c r="B2" s="211" t="s">
        <v>29</v>
      </c>
      <c r="C2" s="209"/>
      <c r="D2" s="209"/>
      <c r="E2" s="209"/>
      <c r="F2" s="209"/>
      <c r="G2" s="209"/>
      <c r="H2" s="209"/>
    </row>
    <row r="3" spans="1:14" ht="21.75" customHeight="1">
      <c r="B3" s="11"/>
      <c r="C3" s="11"/>
      <c r="D3" s="11"/>
      <c r="E3" s="11"/>
      <c r="F3" s="11"/>
      <c r="G3" s="11"/>
      <c r="H3" s="11"/>
    </row>
    <row r="4" spans="1:14">
      <c r="B4" s="209" t="s">
        <v>28</v>
      </c>
      <c r="C4" s="209"/>
      <c r="D4" s="209"/>
      <c r="E4" s="209"/>
      <c r="F4" s="11"/>
      <c r="G4" s="11"/>
      <c r="H4" s="11"/>
      <c r="K4" s="33"/>
      <c r="N4" s="31"/>
    </row>
    <row r="5" spans="1:14" s="27" customFormat="1">
      <c r="A5" s="30"/>
      <c r="B5" s="34" t="s">
        <v>27</v>
      </c>
      <c r="C5" s="34"/>
      <c r="D5" s="34"/>
      <c r="E5" s="34"/>
      <c r="F5" s="34"/>
      <c r="G5" s="34"/>
      <c r="H5" s="11"/>
      <c r="K5" s="33"/>
      <c r="L5" s="28"/>
      <c r="M5" s="28"/>
      <c r="N5" s="31"/>
    </row>
    <row r="6" spans="1:14" s="27" customFormat="1" ht="16.5" customHeight="1">
      <c r="A6" s="30"/>
      <c r="B6" s="212" t="s">
        <v>26</v>
      </c>
      <c r="C6" s="212"/>
      <c r="D6" s="212"/>
      <c r="E6" s="212"/>
      <c r="F6" s="212"/>
      <c r="G6" s="212"/>
      <c r="H6" s="15"/>
      <c r="K6" s="32"/>
      <c r="L6" s="28"/>
      <c r="M6" s="28"/>
      <c r="N6" s="31"/>
    </row>
    <row r="7" spans="1:14" s="27" customFormat="1" ht="24.95" hidden="1" customHeight="1">
      <c r="A7" s="30"/>
      <c r="B7" s="6"/>
      <c r="C7" s="6"/>
      <c r="D7" s="6"/>
      <c r="E7" s="6"/>
      <c r="F7" s="6"/>
      <c r="G7" s="6"/>
      <c r="H7" s="6"/>
      <c r="K7" s="28"/>
      <c r="L7" s="28"/>
      <c r="M7" s="28"/>
      <c r="N7" s="31"/>
    </row>
    <row r="8" spans="1:14" s="27" customFormat="1">
      <c r="A8" s="30"/>
      <c r="B8" s="6"/>
      <c r="C8" s="6"/>
      <c r="D8" s="6"/>
      <c r="E8" s="6"/>
      <c r="F8" s="6"/>
      <c r="G8" s="213"/>
      <c r="H8" s="213"/>
      <c r="K8" s="32"/>
      <c r="L8" s="28"/>
      <c r="M8" s="28"/>
      <c r="N8" s="31"/>
    </row>
    <row r="9" spans="1:14" s="27" customFormat="1">
      <c r="A9" s="30"/>
      <c r="B9" s="6"/>
      <c r="C9" s="6"/>
      <c r="D9" s="6"/>
      <c r="E9" s="6"/>
      <c r="F9" s="24"/>
      <c r="G9" s="29" t="s">
        <v>25</v>
      </c>
      <c r="H9" s="29" t="s">
        <v>24</v>
      </c>
      <c r="K9" s="28"/>
      <c r="L9" s="28"/>
      <c r="M9" s="28"/>
      <c r="N9" s="28"/>
    </row>
    <row r="10" spans="1:14">
      <c r="B10" s="214"/>
      <c r="C10" s="214"/>
      <c r="D10" s="214"/>
      <c r="E10" s="214"/>
      <c r="F10" s="26" t="s">
        <v>23</v>
      </c>
      <c r="G10" s="25">
        <v>41455</v>
      </c>
      <c r="H10" s="25">
        <v>41274</v>
      </c>
    </row>
    <row r="11" spans="1:14">
      <c r="B11" s="6"/>
      <c r="C11" s="6"/>
      <c r="D11" s="6"/>
      <c r="E11" s="6"/>
      <c r="F11" s="24"/>
      <c r="G11" s="24"/>
      <c r="H11" s="24"/>
    </row>
    <row r="12" spans="1:14">
      <c r="B12" s="11"/>
      <c r="C12" s="11" t="s">
        <v>22</v>
      </c>
      <c r="D12" s="11"/>
      <c r="E12" s="11"/>
      <c r="F12" s="6"/>
      <c r="G12" s="6"/>
      <c r="H12" s="6"/>
    </row>
    <row r="13" spans="1:14">
      <c r="A13" s="5"/>
      <c r="B13" s="209"/>
      <c r="C13" s="209"/>
      <c r="D13" s="209"/>
      <c r="E13" s="209"/>
      <c r="F13" s="6"/>
      <c r="G13" s="5"/>
      <c r="H13" s="5"/>
    </row>
    <row r="14" spans="1:14">
      <c r="B14" s="11"/>
      <c r="C14" s="209"/>
      <c r="D14" s="209"/>
      <c r="E14" s="209"/>
      <c r="F14" s="19"/>
      <c r="G14" s="12"/>
      <c r="H14" s="12"/>
    </row>
    <row r="15" spans="1:14">
      <c r="B15" s="11"/>
      <c r="C15" s="11" t="s">
        <v>21</v>
      </c>
      <c r="D15" s="11"/>
      <c r="E15" s="11"/>
      <c r="F15" s="19"/>
      <c r="G15" s="12">
        <v>9044789</v>
      </c>
      <c r="H15" s="12">
        <v>9208684</v>
      </c>
    </row>
    <row r="16" spans="1:14">
      <c r="B16" s="11"/>
      <c r="C16" s="11"/>
      <c r="D16" s="11"/>
      <c r="E16" s="11"/>
      <c r="F16" s="19"/>
      <c r="G16" s="12"/>
      <c r="H16" s="12"/>
    </row>
    <row r="17" spans="1:14">
      <c r="A17" s="1"/>
      <c r="B17" s="11"/>
      <c r="C17" s="16" t="s">
        <v>20</v>
      </c>
      <c r="D17" s="16"/>
      <c r="E17" s="11"/>
      <c r="F17" s="19" t="s">
        <v>19</v>
      </c>
      <c r="G17" s="5">
        <v>858945</v>
      </c>
      <c r="H17" s="5">
        <v>1035681</v>
      </c>
      <c r="K17" s="1"/>
      <c r="L17" s="1"/>
      <c r="M17" s="1"/>
      <c r="N17" s="1"/>
    </row>
    <row r="18" spans="1:14">
      <c r="A18" s="1"/>
      <c r="B18" s="11"/>
      <c r="C18" s="16" t="s">
        <v>17</v>
      </c>
      <c r="D18" s="16"/>
      <c r="E18" s="11"/>
      <c r="F18" s="19"/>
      <c r="G18" s="5"/>
      <c r="H18" s="5"/>
      <c r="K18" s="1"/>
      <c r="L18" s="1"/>
      <c r="M18" s="1"/>
      <c r="N18" s="1"/>
    </row>
    <row r="19" spans="1:14">
      <c r="A19" s="1"/>
      <c r="B19" s="11"/>
      <c r="C19" s="16" t="s">
        <v>16</v>
      </c>
      <c r="D19" s="16"/>
      <c r="E19" s="11"/>
      <c r="F19" s="19"/>
      <c r="G19" s="23">
        <v>0</v>
      </c>
      <c r="H19" s="23">
        <v>0</v>
      </c>
      <c r="K19" s="1"/>
      <c r="L19" s="1"/>
      <c r="M19" s="1"/>
      <c r="N19" s="1"/>
    </row>
    <row r="20" spans="1:14">
      <c r="A20" s="1"/>
      <c r="B20" s="11"/>
      <c r="C20" s="16" t="s">
        <v>15</v>
      </c>
      <c r="D20" s="16"/>
      <c r="E20" s="11"/>
      <c r="F20" s="19" t="s">
        <v>14</v>
      </c>
      <c r="G20" s="5">
        <v>19390</v>
      </c>
      <c r="H20" s="5">
        <v>6762</v>
      </c>
      <c r="K20" s="1"/>
      <c r="L20" s="1"/>
      <c r="M20" s="1"/>
      <c r="N20" s="1"/>
    </row>
    <row r="21" spans="1:14">
      <c r="A21" s="1"/>
      <c r="B21" s="11"/>
      <c r="C21" s="16" t="s">
        <v>13</v>
      </c>
      <c r="D21" s="16"/>
      <c r="E21" s="11"/>
      <c r="F21" s="19" t="s">
        <v>12</v>
      </c>
      <c r="G21" s="5">
        <v>7500000</v>
      </c>
      <c r="H21" s="5">
        <v>7500000</v>
      </c>
      <c r="K21" s="1"/>
      <c r="L21" s="1"/>
      <c r="M21" s="1"/>
      <c r="N21" s="1"/>
    </row>
    <row r="22" spans="1:14">
      <c r="A22" s="1"/>
      <c r="B22" s="11"/>
      <c r="C22" s="210" t="s">
        <v>11</v>
      </c>
      <c r="D22" s="210"/>
      <c r="E22" s="210"/>
      <c r="F22" s="19" t="s">
        <v>10</v>
      </c>
      <c r="G22" s="5">
        <v>3805</v>
      </c>
      <c r="H22" s="5">
        <v>375</v>
      </c>
      <c r="K22" s="1"/>
      <c r="L22" s="1"/>
      <c r="M22" s="1"/>
      <c r="N22" s="1"/>
    </row>
    <row r="23" spans="1:14">
      <c r="A23" s="1"/>
      <c r="B23" s="11"/>
      <c r="C23" s="210" t="s">
        <v>9</v>
      </c>
      <c r="D23" s="210"/>
      <c r="E23" s="210"/>
      <c r="F23" s="19" t="s">
        <v>8</v>
      </c>
      <c r="G23" s="5">
        <v>4718</v>
      </c>
      <c r="H23" s="5">
        <v>12628</v>
      </c>
      <c r="K23" s="1"/>
      <c r="L23" s="1"/>
      <c r="M23" s="1"/>
      <c r="N23" s="1"/>
    </row>
    <row r="24" spans="1:14">
      <c r="A24" s="1"/>
      <c r="B24" s="11"/>
      <c r="C24" s="15" t="s">
        <v>7</v>
      </c>
      <c r="D24" s="15"/>
      <c r="E24" s="22"/>
      <c r="F24" s="18" t="s">
        <v>6</v>
      </c>
      <c r="G24" s="17">
        <v>657931</v>
      </c>
      <c r="H24" s="17">
        <v>653238</v>
      </c>
      <c r="K24" s="1"/>
      <c r="L24" s="1"/>
      <c r="M24" s="1"/>
      <c r="N24" s="1"/>
    </row>
    <row r="25" spans="1:14">
      <c r="A25" s="1"/>
      <c r="B25" s="11"/>
      <c r="C25" s="21"/>
      <c r="D25" s="16"/>
      <c r="E25" s="11"/>
      <c r="F25" s="6"/>
      <c r="G25" s="20"/>
      <c r="H25" s="20"/>
      <c r="K25" s="1"/>
      <c r="L25" s="1"/>
      <c r="M25" s="1"/>
      <c r="N25" s="1"/>
    </row>
    <row r="26" spans="1:14">
      <c r="A26" s="1"/>
      <c r="B26" s="11"/>
      <c r="C26" s="11" t="s">
        <v>5</v>
      </c>
      <c r="D26" s="11"/>
      <c r="E26" s="11"/>
      <c r="F26" s="6"/>
      <c r="G26" s="12">
        <v>6200</v>
      </c>
      <c r="H26" s="12">
        <v>7189</v>
      </c>
      <c r="K26" s="1"/>
      <c r="L26" s="1"/>
      <c r="M26" s="1"/>
      <c r="N26" s="1"/>
    </row>
    <row r="27" spans="1:14" ht="11.25" customHeight="1">
      <c r="A27" s="1"/>
      <c r="B27" s="11"/>
      <c r="C27" s="11"/>
      <c r="D27" s="11"/>
      <c r="E27" s="11"/>
      <c r="F27" s="6"/>
      <c r="G27" s="5"/>
      <c r="H27" s="5"/>
      <c r="K27" s="1"/>
      <c r="L27" s="1"/>
      <c r="M27" s="1"/>
      <c r="N27" s="1"/>
    </row>
    <row r="28" spans="1:14">
      <c r="B28" s="16"/>
      <c r="C28" s="16" t="s">
        <v>4</v>
      </c>
      <c r="D28" s="16"/>
      <c r="E28" s="16"/>
      <c r="F28" s="19" t="s">
        <v>3</v>
      </c>
      <c r="G28" s="5">
        <v>287</v>
      </c>
      <c r="H28" s="5">
        <v>383</v>
      </c>
      <c r="K28" s="1"/>
      <c r="L28" s="1"/>
      <c r="M28" s="1"/>
      <c r="N28" s="1"/>
    </row>
    <row r="29" spans="1:14">
      <c r="B29" s="16"/>
      <c r="C29" s="15" t="s">
        <v>2</v>
      </c>
      <c r="D29" s="15"/>
      <c r="E29" s="15"/>
      <c r="F29" s="18" t="s">
        <v>1</v>
      </c>
      <c r="G29" s="17">
        <v>5913</v>
      </c>
      <c r="H29" s="17">
        <v>6806</v>
      </c>
      <c r="K29" s="1"/>
      <c r="L29" s="1"/>
      <c r="M29" s="1"/>
      <c r="N29" s="1"/>
    </row>
    <row r="30" spans="1:14">
      <c r="B30" s="11"/>
      <c r="C30" s="11"/>
      <c r="D30" s="11"/>
      <c r="E30" s="11"/>
      <c r="F30" s="6"/>
      <c r="G30" s="12"/>
      <c r="H30" s="12"/>
      <c r="K30" s="1"/>
      <c r="L30" s="1"/>
      <c r="M30" s="1"/>
      <c r="N30" s="1"/>
    </row>
    <row r="31" spans="1:14" ht="17.25" thickBot="1">
      <c r="B31" s="11"/>
      <c r="C31" s="10" t="s">
        <v>0</v>
      </c>
      <c r="D31" s="10"/>
      <c r="E31" s="10"/>
      <c r="F31" s="9"/>
      <c r="G31" s="8">
        <v>9050989</v>
      </c>
      <c r="H31" s="8">
        <v>9215873</v>
      </c>
      <c r="K31" s="1"/>
      <c r="L31" s="1"/>
      <c r="M31" s="1"/>
      <c r="N31" s="1"/>
    </row>
    <row r="32" spans="1:14">
      <c r="B32" s="210"/>
      <c r="C32" s="210"/>
      <c r="D32" s="210"/>
      <c r="E32" s="210"/>
      <c r="F32" s="6"/>
      <c r="G32" s="5"/>
      <c r="H32" s="5"/>
      <c r="K32" s="1"/>
      <c r="L32" s="1"/>
      <c r="M32" s="1"/>
      <c r="N32" s="1"/>
    </row>
    <row r="33" spans="1:14">
      <c r="K33" s="1"/>
      <c r="L33" s="1"/>
      <c r="M33" s="1"/>
      <c r="N33" s="1"/>
    </row>
    <row r="34" spans="1:14"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K48" s="1"/>
      <c r="L48" s="1"/>
      <c r="M48" s="1"/>
      <c r="N48" s="1"/>
    </row>
  </sheetData>
  <mergeCells count="10">
    <mergeCell ref="B2:H2"/>
    <mergeCell ref="B4:E4"/>
    <mergeCell ref="B6:G6"/>
    <mergeCell ref="G8:H8"/>
    <mergeCell ref="B10:E10"/>
    <mergeCell ref="B13:E13"/>
    <mergeCell ref="C14:E14"/>
    <mergeCell ref="C22:E22"/>
    <mergeCell ref="C23:E23"/>
    <mergeCell ref="B32:E32"/>
  </mergeCells>
  <printOptions horizontalCentered="1"/>
  <pageMargins left="0.78740157480314965" right="0.78740157480314965" top="1.3385826771653544" bottom="0.74803149606299213" header="0.51181102362204722" footer="0.51181102362204722"/>
  <pageSetup paperSize="9" orientation="portrait" copies="6" r:id="rId1"/>
  <headerFooter alignWithMargins="0">
    <oddFooter>&amp;C&amp;"Arial Narrow,Normal"&amp;9Ekteki dipnotlar finansal tabloların tamamlayıcısıdır.
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H83"/>
  <sheetViews>
    <sheetView topLeftCell="B7" zoomScaleNormal="100" workbookViewId="0">
      <selection activeCell="E48" sqref="E48"/>
    </sheetView>
  </sheetViews>
  <sheetFormatPr defaultRowHeight="16.5"/>
  <cols>
    <col min="1" max="1" width="2" style="1" customWidth="1"/>
    <col min="2" max="2" width="1.7109375" style="5" customWidth="1"/>
    <col min="3" max="3" width="1.42578125" style="5" customWidth="1"/>
    <col min="4" max="4" width="2.140625" style="5" customWidth="1"/>
    <col min="5" max="5" width="46.7109375" style="3" customWidth="1"/>
    <col min="6" max="6" width="9" style="3" bestFit="1" customWidth="1"/>
    <col min="7" max="7" width="15.140625" style="3" customWidth="1"/>
    <col min="8" max="8" width="16.28515625" style="3" customWidth="1"/>
    <col min="9" max="16384" width="9.140625" style="1"/>
  </cols>
  <sheetData>
    <row r="2" spans="2:8">
      <c r="B2" s="209" t="s">
        <v>29</v>
      </c>
      <c r="C2" s="209"/>
      <c r="D2" s="209"/>
      <c r="E2" s="209"/>
      <c r="F2" s="209"/>
      <c r="G2" s="209"/>
      <c r="H2" s="11"/>
    </row>
    <row r="3" spans="2:8" customFormat="1" ht="12.75"/>
    <row r="4" spans="2:8" ht="19.5" customHeight="1">
      <c r="B4" s="53" t="s">
        <v>28</v>
      </c>
      <c r="C4" s="11"/>
      <c r="D4" s="11"/>
      <c r="E4" s="11"/>
      <c r="F4" s="11"/>
      <c r="G4" s="11"/>
      <c r="H4" s="11"/>
    </row>
    <row r="5" spans="2:8" s="27" customFormat="1">
      <c r="B5" s="209" t="s">
        <v>27</v>
      </c>
      <c r="C5" s="209"/>
      <c r="D5" s="209"/>
      <c r="E5" s="209"/>
      <c r="F5" s="209"/>
      <c r="G5" s="209"/>
      <c r="H5" s="11"/>
    </row>
    <row r="6" spans="2:8" s="27" customFormat="1">
      <c r="B6" s="212" t="s">
        <v>26</v>
      </c>
      <c r="C6" s="212"/>
      <c r="D6" s="212"/>
      <c r="E6" s="212"/>
      <c r="F6" s="212"/>
      <c r="G6" s="212"/>
      <c r="H6" s="15"/>
    </row>
    <row r="7" spans="2:8" s="27" customFormat="1" ht="17.25" customHeight="1">
      <c r="B7" s="6"/>
      <c r="C7" s="6"/>
      <c r="D7" s="6"/>
      <c r="E7" s="6"/>
      <c r="F7" s="6"/>
      <c r="G7" s="6"/>
      <c r="H7" s="6"/>
    </row>
    <row r="8" spans="2:8" s="27" customFormat="1" ht="17.25" hidden="1" customHeight="1">
      <c r="B8" s="6"/>
      <c r="C8" s="6"/>
      <c r="D8" s="6"/>
      <c r="E8" s="6"/>
      <c r="F8" s="6"/>
      <c r="G8" s="6"/>
      <c r="H8" s="6"/>
    </row>
    <row r="9" spans="2:8" s="27" customFormat="1" ht="17.25" hidden="1" customHeight="1">
      <c r="B9" s="6"/>
      <c r="C9" s="6"/>
      <c r="D9" s="6"/>
      <c r="E9" s="6"/>
      <c r="F9" s="6"/>
      <c r="G9" s="213"/>
      <c r="H9" s="213"/>
    </row>
    <row r="10" spans="2:8" s="27" customFormat="1" ht="15" customHeight="1">
      <c r="B10" s="6"/>
      <c r="C10" s="6"/>
      <c r="D10" s="6"/>
      <c r="E10" s="6"/>
      <c r="F10" s="6"/>
      <c r="G10" s="29" t="s">
        <v>25</v>
      </c>
      <c r="H10" s="29" t="s">
        <v>24</v>
      </c>
    </row>
    <row r="11" spans="2:8">
      <c r="B11" s="214"/>
      <c r="C11" s="214"/>
      <c r="D11" s="214"/>
      <c r="E11" s="214"/>
      <c r="F11" s="26" t="s">
        <v>23</v>
      </c>
      <c r="G11" s="25">
        <v>41455</v>
      </c>
      <c r="H11" s="25">
        <v>41274</v>
      </c>
    </row>
    <row r="12" spans="2:8" ht="12" customHeight="1">
      <c r="B12" s="215"/>
      <c r="C12" s="215"/>
      <c r="D12" s="215"/>
      <c r="E12" s="215"/>
      <c r="F12" s="52"/>
      <c r="G12" s="24"/>
      <c r="H12" s="11"/>
    </row>
    <row r="13" spans="2:8" ht="6.75" customHeight="1">
      <c r="B13" s="43"/>
      <c r="C13" s="43"/>
      <c r="D13" s="43"/>
      <c r="E13" s="43"/>
      <c r="F13" s="52"/>
      <c r="G13" s="24"/>
      <c r="H13" s="11"/>
    </row>
    <row r="14" spans="2:8">
      <c r="B14" s="24"/>
      <c r="C14" s="209" t="s">
        <v>58</v>
      </c>
      <c r="D14" s="209"/>
      <c r="E14" s="209"/>
      <c r="F14" s="6"/>
      <c r="G14" s="51"/>
      <c r="H14" s="11"/>
    </row>
    <row r="15" spans="2:8" ht="10.5" customHeight="1">
      <c r="B15" s="11"/>
      <c r="C15" s="209"/>
      <c r="D15" s="209"/>
      <c r="E15" s="209"/>
      <c r="F15" s="6"/>
      <c r="G15" s="4"/>
      <c r="H15" s="50"/>
    </row>
    <row r="16" spans="2:8">
      <c r="B16" s="11"/>
      <c r="C16" s="11" t="s">
        <v>57</v>
      </c>
      <c r="D16" s="11"/>
      <c r="E16" s="11"/>
      <c r="F16" s="6"/>
      <c r="G16" s="37">
        <v>49363</v>
      </c>
      <c r="H16" s="37">
        <v>53008</v>
      </c>
    </row>
    <row r="17" spans="2:8" ht="12" customHeight="1">
      <c r="B17" s="11"/>
      <c r="C17" s="11"/>
      <c r="D17" s="11"/>
      <c r="E17" s="11"/>
      <c r="F17" s="6"/>
      <c r="G17" s="37"/>
      <c r="H17" s="37"/>
    </row>
    <row r="18" spans="2:8">
      <c r="B18" s="11"/>
      <c r="C18" s="16" t="s">
        <v>43</v>
      </c>
      <c r="D18" s="16"/>
      <c r="E18" s="16"/>
      <c r="F18" s="19"/>
      <c r="G18" s="23"/>
      <c r="H18" s="23"/>
    </row>
    <row r="19" spans="2:8">
      <c r="B19" s="11"/>
      <c r="C19" s="16" t="s">
        <v>56</v>
      </c>
      <c r="D19" s="16"/>
      <c r="E19" s="11"/>
      <c r="F19" s="19"/>
      <c r="G19" s="23">
        <v>0</v>
      </c>
      <c r="H19" s="23">
        <v>0</v>
      </c>
    </row>
    <row r="20" spans="2:8">
      <c r="B20" s="11"/>
      <c r="C20" s="16" t="s">
        <v>55</v>
      </c>
      <c r="D20" s="16"/>
      <c r="E20" s="11"/>
      <c r="F20" s="19" t="s">
        <v>18</v>
      </c>
      <c r="G20" s="23">
        <v>1939</v>
      </c>
      <c r="H20" s="23">
        <v>3623</v>
      </c>
    </row>
    <row r="21" spans="2:8">
      <c r="B21" s="11"/>
      <c r="C21" s="16" t="s">
        <v>54</v>
      </c>
      <c r="D21" s="16"/>
      <c r="E21" s="11"/>
      <c r="F21" s="19" t="s">
        <v>53</v>
      </c>
      <c r="G21" s="23">
        <v>10315</v>
      </c>
      <c r="H21" s="23">
        <v>10306</v>
      </c>
    </row>
    <row r="22" spans="2:8">
      <c r="B22" s="11"/>
      <c r="C22" s="21" t="s">
        <v>52</v>
      </c>
      <c r="D22" s="16"/>
      <c r="E22" s="11"/>
      <c r="F22" s="19"/>
      <c r="G22" s="23"/>
      <c r="H22" s="23"/>
    </row>
    <row r="23" spans="2:8">
      <c r="B23" s="11"/>
      <c r="C23" s="16" t="s">
        <v>51</v>
      </c>
      <c r="D23" s="46"/>
      <c r="E23" s="49"/>
      <c r="F23" s="19"/>
      <c r="G23" s="23">
        <v>0</v>
      </c>
      <c r="H23" s="23">
        <v>0</v>
      </c>
    </row>
    <row r="24" spans="2:8">
      <c r="B24" s="11"/>
      <c r="C24" s="16" t="s">
        <v>50</v>
      </c>
      <c r="D24" s="46"/>
      <c r="E24" s="49"/>
      <c r="F24" s="19" t="s">
        <v>14</v>
      </c>
      <c r="G24" s="23">
        <v>6420</v>
      </c>
      <c r="H24" s="23">
        <v>8390</v>
      </c>
    </row>
    <row r="25" spans="2:8" hidden="1">
      <c r="B25" s="11"/>
      <c r="C25" s="16" t="s">
        <v>49</v>
      </c>
      <c r="D25" s="16"/>
      <c r="E25" s="16"/>
      <c r="F25" s="19"/>
      <c r="G25" s="23">
        <v>0</v>
      </c>
      <c r="H25" s="23">
        <v>0</v>
      </c>
    </row>
    <row r="26" spans="2:8" hidden="1">
      <c r="B26" s="11"/>
      <c r="C26" s="16"/>
      <c r="D26" s="16"/>
      <c r="E26" s="16"/>
      <c r="F26" s="19"/>
      <c r="G26" s="23"/>
      <c r="H26" s="23"/>
    </row>
    <row r="27" spans="2:8">
      <c r="B27" s="11"/>
      <c r="C27" s="16" t="s">
        <v>42</v>
      </c>
      <c r="D27" s="16"/>
      <c r="E27" s="16"/>
      <c r="F27" s="1"/>
      <c r="G27" s="1"/>
      <c r="H27" s="1"/>
    </row>
    <row r="28" spans="2:8">
      <c r="B28" s="11"/>
      <c r="C28" s="16" t="s">
        <v>48</v>
      </c>
      <c r="D28" s="16"/>
      <c r="E28" s="16"/>
      <c r="F28" s="19" t="s">
        <v>40</v>
      </c>
      <c r="G28" s="23">
        <v>0</v>
      </c>
      <c r="H28" s="23">
        <v>0</v>
      </c>
    </row>
    <row r="29" spans="2:8">
      <c r="B29" s="11"/>
      <c r="C29" s="16" t="s">
        <v>47</v>
      </c>
      <c r="D29" s="16"/>
      <c r="E29" s="16"/>
      <c r="F29" s="19" t="s">
        <v>40</v>
      </c>
      <c r="G29" s="23">
        <v>30689</v>
      </c>
      <c r="H29" s="23">
        <v>30689</v>
      </c>
    </row>
    <row r="30" spans="2:8">
      <c r="B30" s="11"/>
      <c r="C30" s="15" t="s">
        <v>46</v>
      </c>
      <c r="D30" s="15"/>
      <c r="E30" s="15"/>
      <c r="F30" s="18"/>
      <c r="G30" s="13">
        <v>0</v>
      </c>
      <c r="H30" s="13">
        <v>0</v>
      </c>
    </row>
    <row r="31" spans="2:8" ht="8.25" customHeight="1">
      <c r="B31" s="11"/>
      <c r="C31" s="16"/>
      <c r="D31" s="16"/>
      <c r="E31" s="16"/>
      <c r="F31" s="19"/>
      <c r="G31" s="23"/>
      <c r="H31" s="23"/>
    </row>
    <row r="32" spans="2:8" ht="9.75" customHeight="1">
      <c r="B32" s="209"/>
      <c r="C32" s="209"/>
      <c r="D32" s="209"/>
      <c r="E32" s="209"/>
      <c r="F32" s="19"/>
      <c r="G32" s="37"/>
      <c r="H32" s="42"/>
    </row>
    <row r="33" spans="2:8">
      <c r="B33" s="11"/>
      <c r="C33" s="11" t="s">
        <v>45</v>
      </c>
      <c r="D33" s="16"/>
      <c r="E33" s="16"/>
      <c r="F33" s="6"/>
      <c r="G33" s="37">
        <v>4253</v>
      </c>
      <c r="H33" s="37">
        <v>1123</v>
      </c>
    </row>
    <row r="34" spans="2:8" ht="10.5" customHeight="1">
      <c r="B34" s="11"/>
      <c r="C34" s="11"/>
      <c r="D34" s="16"/>
      <c r="E34" s="16"/>
      <c r="F34" s="6"/>
      <c r="G34" s="37"/>
      <c r="H34" s="37"/>
    </row>
    <row r="35" spans="2:8" hidden="1">
      <c r="B35" s="11"/>
      <c r="C35" s="16" t="s">
        <v>44</v>
      </c>
      <c r="D35" s="16"/>
      <c r="E35" s="16"/>
      <c r="F35" s="6"/>
      <c r="G35" s="23">
        <v>0</v>
      </c>
      <c r="H35" s="23">
        <v>0</v>
      </c>
    </row>
    <row r="36" spans="2:8" hidden="1">
      <c r="B36" s="11"/>
      <c r="C36" s="16" t="s">
        <v>43</v>
      </c>
      <c r="D36" s="16"/>
      <c r="E36" s="16"/>
      <c r="F36" s="19"/>
      <c r="G36" s="23">
        <v>0</v>
      </c>
      <c r="H36" s="23">
        <v>0</v>
      </c>
    </row>
    <row r="37" spans="2:8">
      <c r="B37" s="11"/>
      <c r="C37" s="16" t="s">
        <v>42</v>
      </c>
      <c r="D37" s="16"/>
      <c r="E37" s="16"/>
      <c r="F37" s="19"/>
      <c r="G37" s="23"/>
      <c r="H37" s="23"/>
    </row>
    <row r="38" spans="2:8">
      <c r="B38" s="11"/>
      <c r="C38" s="16" t="s">
        <v>41</v>
      </c>
      <c r="D38" s="16"/>
      <c r="E38" s="16"/>
      <c r="F38" s="19" t="s">
        <v>40</v>
      </c>
      <c r="G38" s="23">
        <v>4253</v>
      </c>
      <c r="H38" s="23">
        <v>1123</v>
      </c>
    </row>
    <row r="39" spans="2:8">
      <c r="B39" s="11"/>
      <c r="C39" s="15" t="s">
        <v>39</v>
      </c>
      <c r="D39" s="15"/>
      <c r="E39" s="15"/>
      <c r="F39" s="18"/>
      <c r="G39" s="13">
        <v>0</v>
      </c>
      <c r="H39" s="13">
        <v>0</v>
      </c>
    </row>
    <row r="40" spans="2:8" hidden="1">
      <c r="B40" s="11"/>
      <c r="C40" s="15" t="s">
        <v>38</v>
      </c>
      <c r="D40" s="15"/>
      <c r="E40" s="15"/>
      <c r="F40" s="18"/>
      <c r="G40" s="13">
        <v>0</v>
      </c>
      <c r="H40" s="13">
        <v>0</v>
      </c>
    </row>
    <row r="41" spans="2:8">
      <c r="B41" s="11"/>
      <c r="C41" s="16"/>
      <c r="D41" s="16"/>
      <c r="E41" s="16"/>
      <c r="F41" s="19"/>
      <c r="G41" s="23"/>
      <c r="H41" s="42"/>
    </row>
    <row r="42" spans="2:8" hidden="1">
      <c r="B42" s="11"/>
      <c r="C42" s="11"/>
      <c r="D42" s="16"/>
      <c r="E42" s="16"/>
      <c r="F42" s="19"/>
      <c r="G42" s="37"/>
      <c r="H42" s="42"/>
    </row>
    <row r="43" spans="2:8" ht="17.25" thickBot="1">
      <c r="B43" s="11"/>
      <c r="C43" s="10" t="s">
        <v>37</v>
      </c>
      <c r="D43" s="48"/>
      <c r="E43" s="48"/>
      <c r="F43" s="47"/>
      <c r="G43" s="38">
        <v>53616</v>
      </c>
      <c r="H43" s="38">
        <v>54131</v>
      </c>
    </row>
    <row r="44" spans="2:8" ht="12" customHeight="1">
      <c r="B44" s="11"/>
      <c r="C44" s="11"/>
      <c r="D44" s="11"/>
      <c r="E44" s="11"/>
      <c r="F44" s="19"/>
      <c r="G44" s="37"/>
      <c r="H44" s="42"/>
    </row>
    <row r="45" spans="2:8">
      <c r="B45" s="11"/>
      <c r="C45" s="11" t="s">
        <v>36</v>
      </c>
      <c r="D45" s="16"/>
      <c r="E45" s="16"/>
      <c r="F45" s="6"/>
      <c r="G45" s="37">
        <v>8997373</v>
      </c>
      <c r="H45" s="37">
        <v>9161742</v>
      </c>
    </row>
    <row r="46" spans="2:8" ht="8.25" customHeight="1">
      <c r="B46" s="11"/>
      <c r="C46" s="11"/>
      <c r="D46" s="11"/>
      <c r="E46" s="11"/>
      <c r="F46" s="6"/>
      <c r="G46" s="37"/>
      <c r="H46" s="42"/>
    </row>
    <row r="47" spans="2:8">
      <c r="B47" s="11"/>
      <c r="C47" s="16" t="s">
        <v>35</v>
      </c>
      <c r="D47" s="16"/>
      <c r="E47" s="16"/>
      <c r="F47" s="6" t="s">
        <v>32</v>
      </c>
      <c r="G47" s="23">
        <v>10000000</v>
      </c>
      <c r="H47" s="23">
        <v>10000000</v>
      </c>
    </row>
    <row r="48" spans="2:8">
      <c r="B48" s="11"/>
      <c r="C48" s="16" t="s">
        <v>34</v>
      </c>
      <c r="D48" s="1"/>
      <c r="E48" s="16"/>
      <c r="F48" s="6" t="s">
        <v>32</v>
      </c>
      <c r="G48" s="23">
        <v>-838258</v>
      </c>
      <c r="H48" s="23">
        <v>-809539</v>
      </c>
    </row>
    <row r="49" spans="2:8">
      <c r="B49" s="11"/>
      <c r="C49" s="15" t="s">
        <v>33</v>
      </c>
      <c r="D49" s="15"/>
      <c r="E49" s="15"/>
      <c r="F49" s="14" t="s">
        <v>32</v>
      </c>
      <c r="G49" s="13">
        <v>-164369</v>
      </c>
      <c r="H49" s="13">
        <v>-28719</v>
      </c>
    </row>
    <row r="50" spans="2:8">
      <c r="C50" s="45"/>
      <c r="D50" s="2"/>
      <c r="E50" s="5"/>
      <c r="F50" s="43"/>
      <c r="G50" s="37"/>
      <c r="H50" s="37"/>
    </row>
    <row r="51" spans="2:8" hidden="1">
      <c r="C51" s="44"/>
      <c r="D51" s="1"/>
      <c r="F51" s="43"/>
      <c r="G51" s="37"/>
      <c r="H51" s="42"/>
    </row>
    <row r="52" spans="2:8" ht="17.25" thickBot="1">
      <c r="C52" s="41" t="s">
        <v>31</v>
      </c>
      <c r="D52" s="40"/>
      <c r="E52" s="39"/>
      <c r="F52" s="9"/>
      <c r="G52" s="38">
        <v>9050989</v>
      </c>
      <c r="H52" s="38">
        <v>9215873</v>
      </c>
    </row>
    <row r="53" spans="2:8">
      <c r="B53" s="210"/>
      <c r="C53" s="210"/>
      <c r="D53" s="210"/>
      <c r="E53" s="210"/>
      <c r="F53" s="6"/>
      <c r="G53" s="7"/>
      <c r="H53" s="11"/>
    </row>
    <row r="54" spans="2:8">
      <c r="B54" s="213" t="s">
        <v>30</v>
      </c>
      <c r="C54" s="213"/>
      <c r="D54" s="213"/>
      <c r="E54" s="213"/>
      <c r="F54" s="6"/>
      <c r="G54" s="37">
        <v>0</v>
      </c>
      <c r="H54" s="37">
        <v>0</v>
      </c>
    </row>
    <row r="55" spans="2:8">
      <c r="C55" s="1"/>
      <c r="D55" s="1"/>
      <c r="F55" s="6"/>
      <c r="G55" s="4"/>
      <c r="H55" s="11"/>
    </row>
    <row r="56" spans="2:8">
      <c r="C56" s="1"/>
      <c r="D56" s="1"/>
      <c r="G56" s="4"/>
      <c r="H56" s="11"/>
    </row>
    <row r="57" spans="2:8">
      <c r="C57" s="1"/>
      <c r="D57" s="1"/>
      <c r="G57" s="36"/>
      <c r="H57" s="11"/>
    </row>
    <row r="58" spans="2:8">
      <c r="C58" s="1"/>
      <c r="D58" s="1"/>
      <c r="G58" s="4"/>
      <c r="H58" s="11"/>
    </row>
    <row r="59" spans="2:8">
      <c r="C59" s="1"/>
      <c r="D59" s="1"/>
      <c r="G59" s="4"/>
      <c r="H59" s="11"/>
    </row>
    <row r="60" spans="2:8">
      <c r="C60" s="1"/>
      <c r="D60" s="1"/>
      <c r="G60" s="4"/>
      <c r="H60" s="11"/>
    </row>
    <row r="61" spans="2:8">
      <c r="B61" s="1"/>
      <c r="C61" s="1"/>
      <c r="D61" s="1"/>
      <c r="G61" s="4"/>
      <c r="H61" s="11"/>
    </row>
    <row r="62" spans="2:8">
      <c r="B62" s="1"/>
      <c r="C62" s="1"/>
      <c r="D62" s="1"/>
      <c r="G62" s="4"/>
      <c r="H62" s="11"/>
    </row>
    <row r="63" spans="2:8">
      <c r="B63" s="1"/>
      <c r="C63" s="1"/>
      <c r="D63" s="1"/>
      <c r="G63" s="4"/>
      <c r="H63" s="11"/>
    </row>
    <row r="64" spans="2:8">
      <c r="B64" s="1"/>
      <c r="C64" s="1"/>
      <c r="D64" s="1"/>
      <c r="G64" s="4"/>
      <c r="H64" s="11"/>
    </row>
    <row r="65" spans="2:8">
      <c r="B65" s="1"/>
      <c r="C65" s="1"/>
      <c r="D65" s="1"/>
      <c r="G65" s="4"/>
      <c r="H65" s="11"/>
    </row>
    <row r="66" spans="2:8">
      <c r="B66" s="1"/>
      <c r="C66" s="1"/>
      <c r="D66" s="1"/>
      <c r="G66" s="5"/>
      <c r="H66" s="11"/>
    </row>
    <row r="67" spans="2:8">
      <c r="B67" s="1"/>
      <c r="C67" s="1"/>
      <c r="D67" s="1"/>
      <c r="E67" s="35"/>
      <c r="F67" s="35"/>
      <c r="G67" s="5"/>
      <c r="H67" s="5"/>
    </row>
    <row r="68" spans="2:8">
      <c r="B68" s="1"/>
      <c r="C68" s="1"/>
      <c r="D68" s="1"/>
      <c r="G68" s="5"/>
      <c r="H68" s="5"/>
    </row>
    <row r="69" spans="2:8">
      <c r="B69" s="1"/>
      <c r="C69" s="1"/>
      <c r="D69" s="1"/>
      <c r="E69" s="35"/>
      <c r="F69" s="35"/>
      <c r="G69" s="5"/>
      <c r="H69" s="5"/>
    </row>
    <row r="70" spans="2:8">
      <c r="B70" s="1"/>
      <c r="C70" s="1"/>
      <c r="D70" s="1"/>
      <c r="E70" s="5"/>
      <c r="F70" s="5"/>
      <c r="G70" s="5"/>
      <c r="H70" s="5"/>
    </row>
    <row r="71" spans="2:8">
      <c r="B71" s="1"/>
      <c r="C71" s="1"/>
      <c r="D71" s="1"/>
      <c r="G71" s="5"/>
      <c r="H71" s="5"/>
    </row>
    <row r="72" spans="2:8">
      <c r="B72" s="1"/>
      <c r="C72" s="1"/>
      <c r="D72" s="1"/>
      <c r="G72" s="5"/>
      <c r="H72" s="5"/>
    </row>
    <row r="73" spans="2:8">
      <c r="B73" s="1"/>
      <c r="C73" s="1"/>
      <c r="D73" s="1"/>
      <c r="G73" s="5"/>
      <c r="H73" s="5"/>
    </row>
    <row r="74" spans="2:8">
      <c r="B74" s="1"/>
      <c r="C74" s="1"/>
      <c r="D74" s="1"/>
      <c r="G74" s="5"/>
      <c r="H74" s="5"/>
    </row>
    <row r="75" spans="2:8">
      <c r="B75" s="1"/>
      <c r="C75" s="1"/>
      <c r="D75" s="1"/>
    </row>
    <row r="76" spans="2:8">
      <c r="B76" s="1"/>
      <c r="C76" s="1"/>
      <c r="D76" s="1"/>
    </row>
    <row r="77" spans="2:8" s="3" customFormat="1">
      <c r="B77" s="1"/>
      <c r="C77" s="1"/>
      <c r="D77" s="1"/>
    </row>
    <row r="78" spans="2:8" s="3" customFormat="1">
      <c r="B78" s="1"/>
      <c r="C78" s="5"/>
      <c r="D78" s="5"/>
    </row>
    <row r="79" spans="2:8" s="3" customFormat="1">
      <c r="B79" s="1"/>
      <c r="C79" s="5"/>
      <c r="D79" s="5"/>
    </row>
    <row r="80" spans="2:8" s="3" customFormat="1">
      <c r="B80" s="1"/>
      <c r="C80" s="5"/>
      <c r="D80" s="5"/>
    </row>
    <row r="81" spans="2:4" s="3" customFormat="1">
      <c r="B81" s="1"/>
      <c r="C81" s="5"/>
      <c r="D81" s="5"/>
    </row>
    <row r="82" spans="2:4" s="3" customFormat="1">
      <c r="B82" s="1"/>
      <c r="C82" s="5"/>
      <c r="D82" s="5"/>
    </row>
    <row r="83" spans="2:4" s="3" customFormat="1">
      <c r="B83" s="1"/>
      <c r="C83" s="5"/>
      <c r="D83" s="5"/>
    </row>
  </sheetData>
  <mergeCells count="11">
    <mergeCell ref="B54:E54"/>
    <mergeCell ref="B2:G2"/>
    <mergeCell ref="B5:G5"/>
    <mergeCell ref="B6:G6"/>
    <mergeCell ref="G9:H9"/>
    <mergeCell ref="B11:E11"/>
    <mergeCell ref="B12:E12"/>
    <mergeCell ref="C14:E14"/>
    <mergeCell ref="C15:E15"/>
    <mergeCell ref="B32:E32"/>
    <mergeCell ref="B53:E53"/>
  </mergeCells>
  <printOptions horizontalCentered="1"/>
  <pageMargins left="0.98425196850393704" right="0.78740157480314965" top="0.98425196850393704" bottom="0.78740157480314965" header="0" footer="0.59055118110236227"/>
  <pageSetup paperSize="9" scale="90" orientation="portrait" r:id="rId1"/>
  <headerFooter alignWithMargins="0">
    <oddFooter>&amp;C&amp;"Arial Narrow,Normal"&amp;9Ekteki dipnotlar finansal tabloların tamamlayıcısıdır.
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S85"/>
  <sheetViews>
    <sheetView tabSelected="1" topLeftCell="C1" zoomScaleNormal="100" workbookViewId="0">
      <selection activeCell="C33" sqref="C33"/>
    </sheetView>
  </sheetViews>
  <sheetFormatPr defaultRowHeight="16.5"/>
  <cols>
    <col min="1" max="1" width="2.42578125" style="54" customWidth="1"/>
    <col min="2" max="2" width="3.42578125" style="54" customWidth="1"/>
    <col min="3" max="3" width="54.42578125" style="54" customWidth="1"/>
    <col min="4" max="4" width="7.5703125" style="54" bestFit="1" customWidth="1"/>
    <col min="5" max="5" width="15.42578125" style="54" customWidth="1"/>
    <col min="6" max="6" width="16.5703125" style="54" customWidth="1"/>
    <col min="7" max="7" width="17.5703125" style="54" customWidth="1"/>
    <col min="8" max="8" width="17.85546875" style="54" customWidth="1"/>
    <col min="9" max="9" width="16.140625" style="55" customWidth="1"/>
    <col min="10" max="19" width="9.140625" style="54" hidden="1" customWidth="1"/>
    <col min="20" max="16384" width="9.140625" style="54"/>
  </cols>
  <sheetData>
    <row r="1" spans="2:9" s="107" customFormat="1">
      <c r="I1" s="108"/>
    </row>
    <row r="2" spans="2:9">
      <c r="B2" s="55"/>
      <c r="C2" s="55"/>
      <c r="D2" s="55"/>
      <c r="E2" s="55"/>
      <c r="F2" s="55"/>
      <c r="G2" s="55"/>
      <c r="H2" s="55"/>
    </row>
    <row r="3" spans="2:9" s="103" customFormat="1">
      <c r="B3" s="55"/>
      <c r="C3" s="216" t="s">
        <v>29</v>
      </c>
      <c r="D3" s="216"/>
      <c r="E3" s="216"/>
      <c r="F3" s="216"/>
      <c r="G3" s="216"/>
      <c r="H3" s="53"/>
      <c r="I3" s="104"/>
    </row>
    <row r="4" spans="2:9" s="103" customFormat="1">
      <c r="B4" s="55"/>
      <c r="C4" s="53"/>
      <c r="D4" s="53"/>
      <c r="E4" s="53"/>
      <c r="F4" s="53"/>
      <c r="G4" s="53"/>
      <c r="H4" s="53"/>
      <c r="I4" s="104"/>
    </row>
    <row r="5" spans="2:9" s="103" customFormat="1">
      <c r="B5" s="55"/>
      <c r="C5" s="53" t="s">
        <v>28</v>
      </c>
      <c r="D5" s="53"/>
      <c r="E5" s="53"/>
      <c r="F5" s="53"/>
      <c r="G5" s="53"/>
      <c r="H5" s="53"/>
      <c r="I5" s="104"/>
    </row>
    <row r="6" spans="2:9" s="103" customFormat="1">
      <c r="B6" s="55"/>
      <c r="C6" s="106" t="s">
        <v>113</v>
      </c>
      <c r="D6" s="105"/>
      <c r="E6" s="105"/>
      <c r="F6" s="105"/>
      <c r="G6" s="105"/>
      <c r="H6" s="105"/>
      <c r="I6" s="104"/>
    </row>
    <row r="7" spans="2:9" s="103" customFormat="1">
      <c r="B7" s="55"/>
      <c r="C7" s="106" t="s">
        <v>112</v>
      </c>
      <c r="D7" s="105"/>
      <c r="E7" s="105"/>
      <c r="F7" s="105"/>
      <c r="G7" s="105"/>
      <c r="H7" s="105"/>
      <c r="I7" s="104"/>
    </row>
    <row r="8" spans="2:9" s="100" customFormat="1">
      <c r="B8" s="55"/>
      <c r="C8" s="102" t="s">
        <v>26</v>
      </c>
      <c r="D8" s="102"/>
      <c r="E8" s="102"/>
      <c r="F8" s="102"/>
      <c r="G8" s="102"/>
      <c r="H8" s="102"/>
      <c r="I8" s="101"/>
    </row>
    <row r="9" spans="2:9" s="60" customFormat="1">
      <c r="B9" s="55"/>
      <c r="C9" s="55"/>
      <c r="D9" s="55"/>
      <c r="E9" s="55"/>
      <c r="F9" s="55"/>
      <c r="G9" s="55"/>
      <c r="H9" s="55"/>
      <c r="I9" s="66"/>
    </row>
    <row r="10" spans="2:9" s="60" customFormat="1">
      <c r="B10" s="55"/>
      <c r="C10" s="55"/>
      <c r="D10" s="55"/>
      <c r="E10" s="213"/>
      <c r="F10" s="213"/>
      <c r="G10" s="213"/>
      <c r="H10" s="24"/>
      <c r="I10" s="66"/>
    </row>
    <row r="11" spans="2:9" s="60" customFormat="1">
      <c r="B11" s="55"/>
      <c r="C11" s="55"/>
      <c r="D11" s="55"/>
      <c r="E11" s="29" t="s">
        <v>25</v>
      </c>
      <c r="F11" s="29" t="s">
        <v>25</v>
      </c>
      <c r="G11" s="29" t="s">
        <v>24</v>
      </c>
      <c r="H11" s="29" t="s">
        <v>24</v>
      </c>
      <c r="I11" s="66"/>
    </row>
    <row r="12" spans="2:9" ht="33">
      <c r="B12" s="67"/>
      <c r="C12" s="99"/>
      <c r="D12" s="98" t="s">
        <v>23</v>
      </c>
      <c r="E12" s="97" t="s">
        <v>111</v>
      </c>
      <c r="F12" s="97" t="s">
        <v>110</v>
      </c>
      <c r="G12" s="97" t="s">
        <v>109</v>
      </c>
      <c r="H12" s="97" t="s">
        <v>108</v>
      </c>
    </row>
    <row r="13" spans="2:9">
      <c r="B13" s="90"/>
      <c r="C13" s="90"/>
      <c r="D13" s="96"/>
      <c r="E13" s="67"/>
      <c r="F13" s="67"/>
      <c r="G13" s="67"/>
      <c r="H13" s="67"/>
    </row>
    <row r="14" spans="2:9" hidden="1">
      <c r="B14" s="90"/>
      <c r="C14" s="90"/>
      <c r="D14" s="96"/>
      <c r="E14" s="95"/>
      <c r="F14" s="95"/>
      <c r="G14" s="67"/>
      <c r="H14" s="67"/>
    </row>
    <row r="15" spans="2:9">
      <c r="B15" s="90"/>
      <c r="C15" s="94" t="s">
        <v>107</v>
      </c>
      <c r="D15" s="90"/>
      <c r="E15" s="93"/>
      <c r="F15" s="93"/>
      <c r="G15" s="93"/>
      <c r="H15" s="93"/>
    </row>
    <row r="16" spans="2:9">
      <c r="B16" s="90"/>
      <c r="C16" s="90"/>
      <c r="D16" s="90"/>
      <c r="E16" s="92"/>
      <c r="F16" s="92"/>
      <c r="G16" s="92"/>
      <c r="H16" s="92"/>
    </row>
    <row r="17" spans="2:18">
      <c r="B17" s="55"/>
      <c r="C17" s="55" t="s">
        <v>106</v>
      </c>
      <c r="D17" s="90" t="s">
        <v>103</v>
      </c>
      <c r="E17" s="23">
        <v>30488</v>
      </c>
      <c r="F17" s="23">
        <v>13029</v>
      </c>
      <c r="G17" s="23">
        <v>941657</v>
      </c>
      <c r="H17" s="23">
        <v>455004</v>
      </c>
      <c r="I17" s="91"/>
      <c r="J17" s="54" t="s">
        <v>105</v>
      </c>
      <c r="R17" s="60">
        <v>17459</v>
      </c>
    </row>
    <row r="18" spans="2:18">
      <c r="B18" s="55"/>
      <c r="C18" s="55" t="s">
        <v>104</v>
      </c>
      <c r="D18" s="90" t="s">
        <v>103</v>
      </c>
      <c r="E18" s="23">
        <v>0</v>
      </c>
      <c r="F18" s="23">
        <v>0</v>
      </c>
      <c r="G18" s="23">
        <v>-686314</v>
      </c>
      <c r="H18" s="23">
        <v>-310076</v>
      </c>
    </row>
    <row r="19" spans="2:18">
      <c r="B19" s="55"/>
      <c r="C19" s="66"/>
      <c r="D19" s="19"/>
      <c r="E19" s="71"/>
      <c r="F19" s="71"/>
      <c r="G19" s="71"/>
      <c r="H19" s="71"/>
    </row>
    <row r="20" spans="2:18" s="60" customFormat="1">
      <c r="B20" s="66"/>
      <c r="C20" s="82" t="s">
        <v>102</v>
      </c>
      <c r="D20" s="18"/>
      <c r="E20" s="83">
        <v>30488</v>
      </c>
      <c r="F20" s="83">
        <v>13029</v>
      </c>
      <c r="G20" s="83">
        <v>255343</v>
      </c>
      <c r="H20" s="83">
        <v>144928</v>
      </c>
      <c r="I20" s="66"/>
    </row>
    <row r="21" spans="2:18" s="60" customFormat="1">
      <c r="B21" s="66"/>
      <c r="C21" s="66"/>
      <c r="D21" s="67"/>
      <c r="E21" s="71"/>
      <c r="F21" s="71"/>
      <c r="G21" s="71"/>
      <c r="H21" s="71"/>
      <c r="I21" s="66"/>
    </row>
    <row r="22" spans="2:18" s="60" customFormat="1">
      <c r="B22" s="66"/>
      <c r="C22" s="55" t="s">
        <v>101</v>
      </c>
      <c r="D22" s="19" t="s">
        <v>100</v>
      </c>
      <c r="E22" s="23">
        <v>-194642</v>
      </c>
      <c r="F22" s="23">
        <v>-103005</v>
      </c>
      <c r="G22" s="23">
        <v>-165382</v>
      </c>
      <c r="H22" s="23">
        <v>-80777</v>
      </c>
      <c r="I22" s="71"/>
      <c r="R22" s="60">
        <v>-91637</v>
      </c>
    </row>
    <row r="23" spans="2:18" hidden="1">
      <c r="B23" s="55"/>
      <c r="C23" s="55" t="s">
        <v>99</v>
      </c>
      <c r="D23" s="19"/>
      <c r="E23" s="23">
        <v>0</v>
      </c>
      <c r="F23" s="23">
        <v>0</v>
      </c>
      <c r="G23" s="23">
        <v>0</v>
      </c>
      <c r="H23" s="23">
        <v>0</v>
      </c>
    </row>
    <row r="24" spans="2:18" hidden="1">
      <c r="B24" s="55"/>
      <c r="C24" s="55" t="s">
        <v>98</v>
      </c>
      <c r="D24" s="19"/>
      <c r="E24" s="23">
        <v>0</v>
      </c>
      <c r="F24" s="23">
        <v>0</v>
      </c>
      <c r="G24" s="23">
        <v>0</v>
      </c>
      <c r="H24" s="23">
        <v>0</v>
      </c>
    </row>
    <row r="25" spans="2:18">
      <c r="B25" s="55"/>
      <c r="C25" s="55" t="s">
        <v>97</v>
      </c>
      <c r="D25" s="19" t="s">
        <v>96</v>
      </c>
      <c r="E25" s="23">
        <v>0</v>
      </c>
      <c r="F25" s="23">
        <v>0</v>
      </c>
      <c r="G25" s="23">
        <v>2038</v>
      </c>
      <c r="H25" s="23">
        <v>-85</v>
      </c>
      <c r="R25" s="60"/>
    </row>
    <row r="26" spans="2:18">
      <c r="B26" s="55"/>
      <c r="C26" s="88" t="s">
        <v>95</v>
      </c>
      <c r="D26" s="18"/>
      <c r="E26" s="13">
        <v>0</v>
      </c>
      <c r="F26" s="13">
        <v>0</v>
      </c>
      <c r="G26" s="13">
        <v>0</v>
      </c>
      <c r="H26" s="13">
        <v>0</v>
      </c>
    </row>
    <row r="27" spans="2:18">
      <c r="B27" s="55"/>
      <c r="C27" s="66"/>
      <c r="D27" s="19"/>
      <c r="E27" s="37"/>
      <c r="F27" s="37"/>
      <c r="G27" s="37"/>
      <c r="H27" s="37"/>
    </row>
    <row r="28" spans="2:18" s="60" customFormat="1">
      <c r="B28" s="66"/>
      <c r="C28" s="82" t="s">
        <v>94</v>
      </c>
      <c r="D28" s="81"/>
      <c r="E28" s="86">
        <v>-164154</v>
      </c>
      <c r="F28" s="86">
        <v>-89976</v>
      </c>
      <c r="G28" s="83">
        <v>91999</v>
      </c>
      <c r="H28" s="83">
        <v>64066</v>
      </c>
      <c r="I28" s="66"/>
    </row>
    <row r="29" spans="2:18" s="60" customFormat="1">
      <c r="B29" s="66"/>
      <c r="C29" s="66"/>
      <c r="D29" s="67"/>
      <c r="E29" s="87"/>
      <c r="F29" s="87"/>
      <c r="G29" s="37"/>
      <c r="H29" s="37"/>
      <c r="I29" s="66"/>
    </row>
    <row r="30" spans="2:18" s="60" customFormat="1">
      <c r="B30" s="66"/>
      <c r="C30" s="55" t="s">
        <v>93</v>
      </c>
      <c r="D30" s="19" t="s">
        <v>91</v>
      </c>
      <c r="E30" s="89">
        <v>0</v>
      </c>
      <c r="F30" s="89">
        <v>0</v>
      </c>
      <c r="G30" s="23">
        <v>0</v>
      </c>
      <c r="H30" s="89">
        <v>0</v>
      </c>
      <c r="I30" s="37">
        <v>0</v>
      </c>
      <c r="J30" s="37">
        <v>0</v>
      </c>
      <c r="K30" s="37">
        <v>0</v>
      </c>
      <c r="L30" s="37">
        <v>0</v>
      </c>
    </row>
    <row r="31" spans="2:18" s="60" customFormat="1">
      <c r="B31" s="66"/>
      <c r="C31" s="88" t="s">
        <v>92</v>
      </c>
      <c r="D31" s="18" t="s">
        <v>91</v>
      </c>
      <c r="E31" s="85">
        <v>0</v>
      </c>
      <c r="F31" s="85">
        <v>0</v>
      </c>
      <c r="G31" s="13">
        <v>0</v>
      </c>
      <c r="H31" s="85">
        <v>0</v>
      </c>
      <c r="I31" s="66"/>
    </row>
    <row r="32" spans="2:18" s="60" customFormat="1" hidden="1">
      <c r="B32" s="66"/>
      <c r="C32" s="55" t="s">
        <v>90</v>
      </c>
      <c r="D32" s="67"/>
      <c r="E32" s="87">
        <v>0</v>
      </c>
      <c r="F32" s="87"/>
      <c r="G32" s="37">
        <v>0</v>
      </c>
      <c r="H32" s="37"/>
      <c r="I32" s="66"/>
    </row>
    <row r="33" spans="2:18" s="60" customFormat="1">
      <c r="B33" s="66"/>
      <c r="C33" s="55"/>
      <c r="D33" s="67"/>
      <c r="E33" s="87"/>
      <c r="F33" s="87"/>
      <c r="G33" s="37"/>
      <c r="H33" s="37"/>
      <c r="I33" s="66"/>
    </row>
    <row r="34" spans="2:18" s="60" customFormat="1">
      <c r="B34" s="66"/>
      <c r="C34" s="82" t="s">
        <v>89</v>
      </c>
      <c r="D34" s="81"/>
      <c r="E34" s="86">
        <v>-164154</v>
      </c>
      <c r="F34" s="86">
        <v>-89976</v>
      </c>
      <c r="G34" s="86">
        <v>91999</v>
      </c>
      <c r="H34" s="86">
        <v>64066</v>
      </c>
      <c r="I34" s="66"/>
    </row>
    <row r="35" spans="2:18" s="60" customFormat="1">
      <c r="B35" s="66"/>
      <c r="C35" s="66"/>
      <c r="D35" s="67"/>
      <c r="E35" s="37"/>
      <c r="F35" s="37"/>
      <c r="G35" s="37"/>
      <c r="H35" s="37"/>
      <c r="I35" s="66"/>
    </row>
    <row r="36" spans="2:18" s="60" customFormat="1" hidden="1">
      <c r="B36" s="66"/>
      <c r="C36" s="55"/>
      <c r="D36" s="19"/>
      <c r="E36" s="23"/>
      <c r="F36" s="23"/>
      <c r="G36" s="23"/>
      <c r="H36" s="23"/>
      <c r="I36" s="66"/>
    </row>
    <row r="37" spans="2:18" s="60" customFormat="1">
      <c r="B37" s="66"/>
      <c r="C37" s="55" t="s">
        <v>88</v>
      </c>
      <c r="D37" s="19" t="s">
        <v>87</v>
      </c>
      <c r="E37" s="23">
        <v>-215</v>
      </c>
      <c r="F37" s="23">
        <v>-110</v>
      </c>
      <c r="G37" s="23">
        <v>-180</v>
      </c>
      <c r="H37" s="23">
        <v>-105</v>
      </c>
      <c r="I37" s="66"/>
      <c r="R37" s="85">
        <v>-105</v>
      </c>
    </row>
    <row r="38" spans="2:18" s="60" customFormat="1">
      <c r="B38" s="66"/>
      <c r="C38" s="66"/>
      <c r="D38" s="67"/>
      <c r="E38" s="37"/>
      <c r="F38" s="37"/>
      <c r="G38" s="37"/>
      <c r="H38" s="37"/>
      <c r="I38" s="66"/>
    </row>
    <row r="39" spans="2:18">
      <c r="B39" s="55"/>
      <c r="C39" s="84" t="s">
        <v>86</v>
      </c>
      <c r="D39" s="18"/>
      <c r="E39" s="83">
        <v>-164369</v>
      </c>
      <c r="F39" s="83">
        <v>-90086</v>
      </c>
      <c r="G39" s="83">
        <v>91819</v>
      </c>
      <c r="H39" s="83">
        <v>63961</v>
      </c>
    </row>
    <row r="40" spans="2:18">
      <c r="B40" s="55"/>
      <c r="C40" s="66"/>
      <c r="D40" s="19"/>
      <c r="E40" s="37"/>
      <c r="F40" s="37"/>
      <c r="G40" s="37"/>
      <c r="H40" s="37"/>
    </row>
    <row r="41" spans="2:18" s="60" customFormat="1" hidden="1">
      <c r="B41" s="66"/>
      <c r="C41" s="66"/>
      <c r="D41" s="67"/>
      <c r="E41" s="37"/>
      <c r="F41" s="37"/>
      <c r="G41" s="37"/>
      <c r="H41" s="37"/>
      <c r="I41" s="66"/>
    </row>
    <row r="42" spans="2:18" s="60" customFormat="1">
      <c r="B42" s="66"/>
      <c r="C42" s="66" t="s">
        <v>85</v>
      </c>
      <c r="D42" s="19"/>
      <c r="E42" s="37">
        <v>0</v>
      </c>
      <c r="F42" s="37">
        <v>0</v>
      </c>
      <c r="G42" s="37">
        <v>0</v>
      </c>
      <c r="H42" s="37">
        <v>0</v>
      </c>
      <c r="I42" s="66"/>
    </row>
    <row r="43" spans="2:18" s="60" customFormat="1" hidden="1">
      <c r="B43" s="66"/>
      <c r="C43" s="55" t="s">
        <v>84</v>
      </c>
      <c r="D43" s="19"/>
      <c r="E43" s="23">
        <v>0</v>
      </c>
      <c r="F43" s="23">
        <v>0</v>
      </c>
      <c r="G43" s="23">
        <v>0</v>
      </c>
      <c r="H43" s="23">
        <v>0</v>
      </c>
      <c r="I43" s="66"/>
    </row>
    <row r="44" spans="2:18" s="60" customFormat="1" hidden="1">
      <c r="B44" s="66"/>
      <c r="C44" s="55" t="s">
        <v>83</v>
      </c>
      <c r="D44" s="19"/>
      <c r="E44" s="23">
        <v>0</v>
      </c>
      <c r="F44" s="23">
        <v>0</v>
      </c>
      <c r="G44" s="23">
        <v>0</v>
      </c>
      <c r="H44" s="23">
        <v>0</v>
      </c>
      <c r="I44" s="66"/>
    </row>
    <row r="45" spans="2:18" s="60" customFormat="1">
      <c r="B45" s="66"/>
      <c r="C45" s="55" t="s">
        <v>82</v>
      </c>
      <c r="D45" s="19"/>
      <c r="E45" s="23" t="s">
        <v>79</v>
      </c>
      <c r="F45" s="23" t="s">
        <v>81</v>
      </c>
      <c r="G45" s="23">
        <v>0</v>
      </c>
      <c r="H45" s="23">
        <v>0</v>
      </c>
      <c r="I45" s="66"/>
    </row>
    <row r="46" spans="2:18" s="60" customFormat="1">
      <c r="B46" s="66"/>
      <c r="C46" s="55" t="s">
        <v>80</v>
      </c>
      <c r="D46" s="19"/>
      <c r="E46" s="23" t="s">
        <v>79</v>
      </c>
      <c r="F46" s="23" t="s">
        <v>78</v>
      </c>
      <c r="G46" s="23" t="s">
        <v>77</v>
      </c>
      <c r="H46" s="23" t="s">
        <v>76</v>
      </c>
      <c r="I46" s="66"/>
    </row>
    <row r="47" spans="2:18" s="60" customFormat="1">
      <c r="B47" s="66"/>
      <c r="C47" s="55"/>
      <c r="D47" s="67"/>
      <c r="E47" s="37"/>
      <c r="F47" s="37"/>
      <c r="G47" s="37"/>
      <c r="H47" s="37"/>
      <c r="I47" s="66"/>
    </row>
    <row r="48" spans="2:18" s="60" customFormat="1">
      <c r="B48" s="66"/>
      <c r="C48" s="84" t="s">
        <v>75</v>
      </c>
      <c r="D48" s="81"/>
      <c r="E48" s="83">
        <v>-164369</v>
      </c>
      <c r="F48" s="83">
        <v>-90086</v>
      </c>
      <c r="G48" s="83">
        <v>91819</v>
      </c>
      <c r="H48" s="83">
        <v>63961</v>
      </c>
      <c r="I48" s="66"/>
    </row>
    <row r="49" spans="2:9" s="60" customFormat="1">
      <c r="B49" s="66"/>
      <c r="C49" s="66"/>
      <c r="D49" s="67"/>
      <c r="E49" s="71"/>
      <c r="F49" s="71"/>
      <c r="G49" s="71"/>
      <c r="H49" s="71"/>
      <c r="I49" s="66"/>
    </row>
    <row r="50" spans="2:9" s="60" customFormat="1">
      <c r="B50" s="66"/>
      <c r="C50" s="82" t="s">
        <v>74</v>
      </c>
      <c r="D50" s="81"/>
      <c r="E50" s="80">
        <v>0</v>
      </c>
      <c r="F50" s="80">
        <v>0</v>
      </c>
      <c r="G50" s="80">
        <v>0</v>
      </c>
      <c r="H50" s="80">
        <v>0</v>
      </c>
      <c r="I50" s="66"/>
    </row>
    <row r="51" spans="2:9" s="60" customFormat="1">
      <c r="B51" s="66"/>
      <c r="C51" s="66"/>
      <c r="D51" s="67"/>
      <c r="E51" s="71"/>
      <c r="F51" s="71"/>
      <c r="G51" s="71"/>
      <c r="H51" s="71"/>
      <c r="I51" s="66"/>
    </row>
    <row r="52" spans="2:9" s="60" customFormat="1" ht="17.25" hidden="1" thickBot="1">
      <c r="B52" s="66"/>
      <c r="C52" s="65" t="s">
        <v>73</v>
      </c>
      <c r="D52" s="69"/>
      <c r="E52" s="79">
        <v>-164369</v>
      </c>
      <c r="F52" s="79">
        <v>-90086</v>
      </c>
      <c r="G52" s="79">
        <v>91819</v>
      </c>
      <c r="H52" s="79">
        <v>63961</v>
      </c>
      <c r="I52" s="66"/>
    </row>
    <row r="53" spans="2:9" s="60" customFormat="1" hidden="1">
      <c r="B53" s="66"/>
      <c r="C53" s="66"/>
      <c r="D53" s="67"/>
      <c r="E53" s="71"/>
      <c r="F53" s="71"/>
      <c r="G53" s="71"/>
      <c r="H53" s="71"/>
      <c r="I53" s="66"/>
    </row>
    <row r="54" spans="2:9" s="60" customFormat="1" ht="17.25" thickBot="1">
      <c r="B54" s="66"/>
      <c r="C54" s="78" t="s">
        <v>72</v>
      </c>
      <c r="D54" s="69"/>
      <c r="E54" s="38">
        <v>-164369</v>
      </c>
      <c r="F54" s="38">
        <v>-90086</v>
      </c>
      <c r="G54" s="38">
        <v>91819</v>
      </c>
      <c r="H54" s="38">
        <v>63961</v>
      </c>
      <c r="I54" s="66"/>
    </row>
    <row r="55" spans="2:9" s="60" customFormat="1">
      <c r="B55" s="66"/>
      <c r="C55" s="75"/>
      <c r="D55" s="67"/>
      <c r="E55" s="37"/>
      <c r="F55" s="37"/>
      <c r="G55" s="37"/>
      <c r="H55" s="37"/>
      <c r="I55" s="66"/>
    </row>
    <row r="56" spans="2:9" s="60" customFormat="1" hidden="1">
      <c r="B56" s="66"/>
      <c r="C56" s="75" t="s">
        <v>71</v>
      </c>
      <c r="D56" s="67"/>
      <c r="E56" s="37"/>
      <c r="F56" s="37"/>
      <c r="G56" s="37"/>
      <c r="H56" s="37"/>
      <c r="I56" s="66"/>
    </row>
    <row r="57" spans="2:9" s="60" customFormat="1" hidden="1">
      <c r="B57" s="66"/>
      <c r="C57" s="62" t="s">
        <v>60</v>
      </c>
      <c r="D57" s="67"/>
      <c r="E57" s="23">
        <v>0</v>
      </c>
      <c r="F57" s="23">
        <v>0</v>
      </c>
      <c r="G57" s="23">
        <v>0</v>
      </c>
      <c r="H57" s="23">
        <v>0</v>
      </c>
      <c r="I57" s="66"/>
    </row>
    <row r="58" spans="2:9" s="60" customFormat="1" hidden="1">
      <c r="B58" s="66"/>
      <c r="C58" s="62" t="s">
        <v>59</v>
      </c>
      <c r="D58" s="67"/>
      <c r="E58" s="23">
        <v>0</v>
      </c>
      <c r="F58" s="23">
        <v>0</v>
      </c>
      <c r="G58" s="23">
        <v>0</v>
      </c>
      <c r="H58" s="23">
        <v>0</v>
      </c>
      <c r="I58" s="66"/>
    </row>
    <row r="59" spans="2:9" s="60" customFormat="1" hidden="1">
      <c r="B59" s="66"/>
      <c r="C59" s="75"/>
      <c r="D59" s="67"/>
      <c r="E59" s="37"/>
      <c r="F59" s="37"/>
      <c r="G59" s="37"/>
      <c r="H59" s="37"/>
      <c r="I59" s="66"/>
    </row>
    <row r="60" spans="2:9" s="60" customFormat="1">
      <c r="B60" s="66"/>
      <c r="C60" s="75" t="s">
        <v>70</v>
      </c>
      <c r="D60" s="19" t="s">
        <v>69</v>
      </c>
      <c r="E60" s="77">
        <v>-1.6436900000000001E-2</v>
      </c>
      <c r="F60" s="77">
        <v>-9.0086000000000003E-3</v>
      </c>
      <c r="G60" s="77">
        <v>9.1818999999999998E-3</v>
      </c>
      <c r="H60" s="77">
        <v>6.3961E-3</v>
      </c>
      <c r="I60" s="66"/>
    </row>
    <row r="61" spans="2:9" s="60" customFormat="1">
      <c r="B61" s="66"/>
      <c r="C61" s="62" t="s">
        <v>68</v>
      </c>
      <c r="D61" s="67"/>
      <c r="E61" s="76">
        <v>-1.6436900000000001E-2</v>
      </c>
      <c r="F61" s="76">
        <v>-9.0086000000000003E-3</v>
      </c>
      <c r="G61" s="76">
        <v>9.1818999999999998E-3</v>
      </c>
      <c r="H61" s="76">
        <v>6.3961E-3</v>
      </c>
      <c r="I61" s="66"/>
    </row>
    <row r="62" spans="2:9" s="60" customFormat="1">
      <c r="B62" s="66"/>
      <c r="C62" s="62" t="s">
        <v>67</v>
      </c>
      <c r="D62" s="67"/>
      <c r="E62" s="23">
        <v>0</v>
      </c>
      <c r="F62" s="23">
        <v>0</v>
      </c>
      <c r="G62" s="23">
        <v>0</v>
      </c>
      <c r="H62" s="23">
        <v>0</v>
      </c>
      <c r="I62" s="66"/>
    </row>
    <row r="63" spans="2:9" s="60" customFormat="1">
      <c r="B63" s="66"/>
      <c r="C63" s="75"/>
      <c r="D63" s="67"/>
      <c r="E63" s="37"/>
      <c r="F63" s="37"/>
      <c r="G63" s="37"/>
      <c r="H63" s="37"/>
      <c r="I63" s="66"/>
    </row>
    <row r="64" spans="2:9" s="60" customFormat="1" ht="17.25" thickBot="1">
      <c r="B64" s="66"/>
      <c r="C64" s="74" t="s">
        <v>64</v>
      </c>
      <c r="D64" s="69"/>
      <c r="E64" s="38">
        <v>0</v>
      </c>
      <c r="F64" s="38">
        <v>0</v>
      </c>
      <c r="G64" s="38">
        <v>0</v>
      </c>
      <c r="H64" s="38">
        <v>0</v>
      </c>
      <c r="I64" s="66"/>
    </row>
    <row r="65" spans="2:9" s="60" customFormat="1" hidden="1">
      <c r="B65" s="66"/>
      <c r="C65" s="72"/>
      <c r="D65" s="67"/>
      <c r="E65" s="23"/>
      <c r="F65" s="23"/>
      <c r="G65" s="23"/>
      <c r="H65" s="23"/>
      <c r="I65" s="66"/>
    </row>
    <row r="66" spans="2:9" s="60" customFormat="1" ht="17.25" hidden="1" thickBot="1">
      <c r="B66" s="66"/>
      <c r="C66" s="74" t="s">
        <v>66</v>
      </c>
      <c r="D66" s="69"/>
      <c r="E66" s="73" t="e">
        <v>#REF!</v>
      </c>
      <c r="F66" s="73"/>
      <c r="G66" s="73" t="e">
        <v>#REF!</v>
      </c>
      <c r="H66" s="73"/>
      <c r="I66" s="66"/>
    </row>
    <row r="67" spans="2:9" s="60" customFormat="1" hidden="1">
      <c r="B67" s="66"/>
      <c r="C67" s="72"/>
      <c r="D67" s="67"/>
      <c r="E67" s="71"/>
      <c r="F67" s="71"/>
      <c r="G67" s="71"/>
      <c r="H67" s="71"/>
      <c r="I67" s="66"/>
    </row>
    <row r="68" spans="2:9" s="60" customFormat="1" ht="17.25" hidden="1" thickBot="1">
      <c r="B68" s="66"/>
      <c r="C68" s="74" t="s">
        <v>65</v>
      </c>
      <c r="D68" s="69"/>
      <c r="E68" s="73" t="e">
        <v>#REF!</v>
      </c>
      <c r="F68" s="73"/>
      <c r="G68" s="73" t="e">
        <v>#REF!</v>
      </c>
      <c r="H68" s="73"/>
      <c r="I68" s="66"/>
    </row>
    <row r="69" spans="2:9" s="60" customFormat="1" hidden="1">
      <c r="B69" s="66"/>
      <c r="C69" s="72"/>
      <c r="D69" s="67"/>
      <c r="E69" s="71"/>
      <c r="F69" s="71"/>
      <c r="G69" s="71"/>
      <c r="H69" s="71"/>
      <c r="I69" s="66"/>
    </row>
    <row r="70" spans="2:9" s="60" customFormat="1" hidden="1">
      <c r="B70" s="66"/>
      <c r="C70" s="72"/>
      <c r="D70" s="67"/>
      <c r="E70" s="71"/>
      <c r="F70" s="71"/>
      <c r="G70" s="71"/>
      <c r="H70" s="71"/>
      <c r="I70" s="66"/>
    </row>
    <row r="71" spans="2:9" s="60" customFormat="1" ht="17.25" hidden="1" thickBot="1">
      <c r="B71" s="66"/>
      <c r="C71" s="74" t="s">
        <v>64</v>
      </c>
      <c r="D71" s="69"/>
      <c r="E71" s="73">
        <v>0</v>
      </c>
      <c r="F71" s="73"/>
      <c r="G71" s="73">
        <v>0</v>
      </c>
      <c r="H71" s="73"/>
      <c r="I71" s="66"/>
    </row>
    <row r="72" spans="2:9" s="60" customFormat="1" hidden="1">
      <c r="B72" s="66"/>
      <c r="C72" s="72"/>
      <c r="D72" s="67"/>
      <c r="E72" s="71"/>
      <c r="F72" s="71"/>
      <c r="G72" s="71"/>
      <c r="H72" s="71"/>
      <c r="I72" s="66"/>
    </row>
    <row r="73" spans="2:9" s="60" customFormat="1">
      <c r="B73" s="66"/>
      <c r="C73" s="72"/>
      <c r="D73" s="67"/>
      <c r="E73" s="71"/>
      <c r="F73" s="71"/>
      <c r="G73" s="71"/>
      <c r="H73" s="71"/>
      <c r="I73" s="66"/>
    </row>
    <row r="74" spans="2:9" s="60" customFormat="1" ht="17.25" thickBot="1">
      <c r="B74" s="66"/>
      <c r="C74" s="70" t="s">
        <v>63</v>
      </c>
      <c r="D74" s="69"/>
      <c r="E74" s="38">
        <v>-164369</v>
      </c>
      <c r="F74" s="38">
        <v>-90086</v>
      </c>
      <c r="G74" s="38">
        <v>91819</v>
      </c>
      <c r="H74" s="38">
        <v>63961</v>
      </c>
      <c r="I74" s="66"/>
    </row>
    <row r="75" spans="2:9" s="60" customFormat="1">
      <c r="B75" s="66"/>
      <c r="C75" s="68"/>
      <c r="D75" s="67"/>
      <c r="E75" s="37"/>
      <c r="F75" s="37"/>
      <c r="G75" s="37"/>
      <c r="H75" s="37"/>
      <c r="I75" s="66"/>
    </row>
    <row r="76" spans="2:9" s="60" customFormat="1">
      <c r="B76" s="66"/>
      <c r="C76" s="66"/>
      <c r="D76" s="67"/>
      <c r="E76" s="63"/>
      <c r="F76" s="63"/>
      <c r="G76" s="63"/>
      <c r="H76" s="63"/>
      <c r="I76" s="66"/>
    </row>
    <row r="77" spans="2:9" ht="17.25" hidden="1" thickBot="1">
      <c r="B77" s="55"/>
      <c r="C77" s="65" t="s">
        <v>62</v>
      </c>
      <c r="D77" s="47" t="s">
        <v>61</v>
      </c>
      <c r="E77" s="64">
        <v>-1.6436900000000001E-2</v>
      </c>
      <c r="F77" s="64"/>
      <c r="G77" s="64">
        <v>9.1818999999999998E-3</v>
      </c>
      <c r="H77" s="64"/>
    </row>
    <row r="78" spans="2:9" hidden="1">
      <c r="B78" s="55"/>
      <c r="C78" s="62" t="s">
        <v>60</v>
      </c>
      <c r="D78" s="19"/>
      <c r="E78" s="63"/>
      <c r="F78" s="63"/>
      <c r="G78" s="63"/>
      <c r="H78" s="63"/>
    </row>
    <row r="79" spans="2:9" hidden="1">
      <c r="C79" s="62" t="s">
        <v>59</v>
      </c>
      <c r="E79" s="61"/>
      <c r="F79" s="61"/>
      <c r="G79" s="60"/>
      <c r="H79" s="60"/>
    </row>
    <row r="80" spans="2:9">
      <c r="E80" s="57">
        <v>10000000</v>
      </c>
      <c r="F80" s="57">
        <v>10000000</v>
      </c>
      <c r="G80" s="57">
        <v>10000000</v>
      </c>
      <c r="H80" s="57">
        <v>10000000</v>
      </c>
    </row>
    <row r="81" spans="5:8" s="55" customFormat="1">
      <c r="E81" s="59"/>
      <c r="F81" s="59"/>
      <c r="G81" s="58"/>
      <c r="H81" s="58"/>
    </row>
    <row r="84" spans="5:8" s="55" customFormat="1">
      <c r="E84" s="57">
        <v>0</v>
      </c>
      <c r="F84" s="57"/>
      <c r="G84" s="57"/>
      <c r="H84" s="57"/>
    </row>
    <row r="85" spans="5:8" s="55" customFormat="1">
      <c r="E85" s="56"/>
      <c r="F85" s="56"/>
      <c r="G85" s="56"/>
      <c r="H85" s="56"/>
    </row>
  </sheetData>
  <mergeCells count="2">
    <mergeCell ref="C3:G3"/>
    <mergeCell ref="E10:G10"/>
  </mergeCells>
  <printOptions horizontalCentered="1"/>
  <pageMargins left="0.98425196850393704" right="0.78740157480314965" top="1.3779527559055118" bottom="0.78740157480314965" header="0" footer="0.59055118110236227"/>
  <pageSetup paperSize="9" scale="65" orientation="portrait" r:id="rId1"/>
  <headerFooter alignWithMargins="0">
    <oddFooter>&amp;C&amp;"Arial Narrow,Normal"&amp;9Ekteki dipnotlar finansal tabloların tamamlayıcısıdır.
 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O348"/>
  <sheetViews>
    <sheetView zoomScale="85" workbookViewId="0">
      <selection activeCell="F47" sqref="F47"/>
    </sheetView>
  </sheetViews>
  <sheetFormatPr defaultRowHeight="12.75"/>
  <cols>
    <col min="1" max="1" width="4.85546875" style="109" customWidth="1"/>
    <col min="2" max="2" width="2" style="109" customWidth="1"/>
    <col min="3" max="3" width="2.7109375" style="109" customWidth="1"/>
    <col min="4" max="4" width="64.42578125" style="109" customWidth="1"/>
    <col min="5" max="5" width="13.140625" style="110" bestFit="1" customWidth="1"/>
    <col min="6" max="6" width="12.85546875" style="110" bestFit="1" customWidth="1"/>
    <col min="7" max="7" width="8.5703125" style="109" bestFit="1" customWidth="1"/>
    <col min="8" max="8" width="9.5703125" style="109" hidden="1" customWidth="1"/>
    <col min="9" max="9" width="9.5703125" style="109" bestFit="1" customWidth="1"/>
    <col min="10" max="10" width="9.5703125" style="109" hidden="1" customWidth="1"/>
    <col min="11" max="11" width="8.42578125" style="109" hidden="1" customWidth="1"/>
    <col min="12" max="12" width="72.7109375" style="109" hidden="1" customWidth="1"/>
    <col min="13" max="13" width="15.140625" style="109" customWidth="1"/>
    <col min="14" max="14" width="10.42578125" style="109" customWidth="1"/>
    <col min="15" max="16384" width="9.140625" style="109"/>
  </cols>
  <sheetData>
    <row r="1" spans="1:15">
      <c r="B1" s="120"/>
      <c r="C1" s="120"/>
      <c r="D1" s="120"/>
      <c r="E1" s="127"/>
      <c r="F1" s="127"/>
    </row>
    <row r="2" spans="1:15">
      <c r="A2" s="111"/>
      <c r="B2" s="121"/>
      <c r="C2" s="121"/>
      <c r="D2" s="121"/>
      <c r="E2" s="121"/>
      <c r="F2" s="121"/>
    </row>
    <row r="3" spans="1:15">
      <c r="A3" s="111"/>
      <c r="B3" s="121"/>
      <c r="C3" s="217" t="str">
        <f>Aktif!B2</f>
        <v>İDEALİST GAYRİMENKUL YATIRIM ORTAKLIĞI A.Ş.</v>
      </c>
      <c r="D3" s="217"/>
      <c r="E3" s="217"/>
      <c r="F3" s="217"/>
    </row>
    <row r="4" spans="1:15">
      <c r="A4" s="111"/>
      <c r="B4" s="121"/>
      <c r="C4" s="164"/>
      <c r="D4" s="164"/>
      <c r="E4" s="164"/>
      <c r="F4" s="164"/>
    </row>
    <row r="5" spans="1:15">
      <c r="A5" s="111"/>
      <c r="B5" s="121"/>
      <c r="C5" s="164" t="s">
        <v>28</v>
      </c>
      <c r="D5" s="164"/>
      <c r="E5" s="164"/>
      <c r="F5" s="164"/>
    </row>
    <row r="6" spans="1:15">
      <c r="A6" s="111"/>
      <c r="B6" s="121"/>
      <c r="C6" s="218" t="s">
        <v>139</v>
      </c>
      <c r="D6" s="218"/>
      <c r="E6" s="218"/>
      <c r="F6" s="121"/>
      <c r="H6" s="111"/>
      <c r="I6" s="111"/>
      <c r="J6" s="111"/>
      <c r="K6" s="111"/>
      <c r="L6" s="111"/>
      <c r="M6" s="111"/>
      <c r="N6" s="111"/>
    </row>
    <row r="7" spans="1:15">
      <c r="A7" s="111"/>
      <c r="B7" s="121"/>
      <c r="C7" s="219" t="s">
        <v>26</v>
      </c>
      <c r="D7" s="219"/>
      <c r="E7" s="219"/>
      <c r="F7" s="219"/>
      <c r="H7" s="111"/>
      <c r="I7" s="111"/>
      <c r="J7" s="111"/>
      <c r="K7" s="111"/>
      <c r="L7" s="111"/>
      <c r="M7" s="111"/>
      <c r="N7" s="111"/>
    </row>
    <row r="8" spans="1:15">
      <c r="A8" s="111"/>
      <c r="B8" s="131"/>
      <c r="C8" s="131"/>
      <c r="D8" s="131"/>
      <c r="E8" s="163"/>
      <c r="F8" s="162"/>
      <c r="H8" s="111"/>
      <c r="I8" s="111"/>
      <c r="J8" s="111"/>
      <c r="K8" s="111"/>
      <c r="L8" s="111"/>
      <c r="M8" s="111"/>
      <c r="N8" s="111"/>
    </row>
    <row r="9" spans="1:15">
      <c r="A9" s="111"/>
      <c r="B9" s="131"/>
      <c r="C9" s="131"/>
      <c r="D9" s="131"/>
      <c r="E9" s="161" t="s">
        <v>25</v>
      </c>
      <c r="F9" s="161" t="s">
        <v>24</v>
      </c>
      <c r="H9" s="111"/>
      <c r="I9" s="111"/>
      <c r="J9" s="111"/>
      <c r="K9" s="111"/>
      <c r="L9" s="111"/>
      <c r="M9" s="111"/>
      <c r="N9" s="111"/>
    </row>
    <row r="10" spans="1:15">
      <c r="A10" s="111"/>
      <c r="B10" s="131"/>
      <c r="C10" s="131"/>
      <c r="D10" s="131"/>
      <c r="E10" s="160" t="s">
        <v>138</v>
      </c>
      <c r="F10" s="160" t="s">
        <v>138</v>
      </c>
      <c r="H10" s="111"/>
      <c r="I10" s="111"/>
      <c r="J10" s="111"/>
      <c r="K10" s="111"/>
      <c r="L10" s="111"/>
      <c r="M10" s="111"/>
      <c r="N10" s="111"/>
    </row>
    <row r="11" spans="1:15" ht="13.5" thickBot="1">
      <c r="A11" s="111"/>
      <c r="B11" s="131"/>
      <c r="C11" s="159"/>
      <c r="D11" s="159"/>
      <c r="E11" s="158" t="s">
        <v>137</v>
      </c>
      <c r="F11" s="158" t="s">
        <v>136</v>
      </c>
      <c r="H11" s="111"/>
      <c r="I11" s="111"/>
      <c r="J11" s="111"/>
      <c r="K11" s="111"/>
      <c r="L11" s="111"/>
      <c r="M11" s="111"/>
      <c r="N11" s="111"/>
    </row>
    <row r="12" spans="1:15">
      <c r="A12" s="111"/>
      <c r="B12" s="131"/>
      <c r="C12" s="131"/>
      <c r="D12" s="131"/>
      <c r="E12" s="157"/>
      <c r="F12" s="126"/>
      <c r="H12" s="111"/>
      <c r="I12" s="111"/>
      <c r="J12" s="111"/>
      <c r="K12" s="111"/>
      <c r="L12" s="111"/>
      <c r="M12" s="111"/>
      <c r="N12" s="111"/>
    </row>
    <row r="13" spans="1:15">
      <c r="A13" s="111"/>
      <c r="B13" s="126"/>
      <c r="C13" s="156" t="s">
        <v>135</v>
      </c>
      <c r="D13" s="155"/>
      <c r="E13" s="208">
        <f>E14+E15+E19</f>
        <v>-176736</v>
      </c>
      <c r="F13" s="154">
        <f>F14+F15+F19</f>
        <v>767150</v>
      </c>
      <c r="H13" s="111"/>
      <c r="I13" s="111"/>
      <c r="J13" s="153"/>
      <c r="K13" s="111"/>
      <c r="L13" s="111"/>
      <c r="M13" s="111"/>
      <c r="N13" s="111"/>
    </row>
    <row r="14" spans="1:15">
      <c r="A14" s="111"/>
      <c r="B14" s="126"/>
      <c r="C14" s="126"/>
      <c r="D14" s="132" t="s">
        <v>134</v>
      </c>
      <c r="E14" s="137">
        <f>'Kar-Zarar'!E39</f>
        <v>-164369</v>
      </c>
      <c r="F14" s="137">
        <f>'Kar-Zarar'!G39</f>
        <v>91819</v>
      </c>
      <c r="H14" s="111"/>
      <c r="I14" s="111"/>
      <c r="J14" s="111"/>
      <c r="K14" s="111"/>
      <c r="L14" s="111"/>
      <c r="M14" s="111"/>
      <c r="N14" s="111"/>
    </row>
    <row r="15" spans="1:15">
      <c r="A15" s="111"/>
      <c r="B15" s="126"/>
      <c r="C15" s="126"/>
      <c r="D15" s="151" t="s">
        <v>133</v>
      </c>
      <c r="E15" s="137">
        <f>SUM(E16:E17)</f>
        <v>4119</v>
      </c>
      <c r="F15" s="137">
        <f>SUM(F16:F17)</f>
        <v>-920</v>
      </c>
      <c r="H15" s="111"/>
      <c r="I15" s="111"/>
      <c r="J15" s="111"/>
      <c r="K15" s="111"/>
      <c r="L15" s="111"/>
      <c r="M15" s="111"/>
      <c r="N15" s="111"/>
    </row>
    <row r="16" spans="1:15">
      <c r="A16" s="111"/>
      <c r="B16" s="131"/>
      <c r="C16" s="131"/>
      <c r="D16" s="146" t="s">
        <v>132</v>
      </c>
      <c r="E16" s="145">
        <v>989</v>
      </c>
      <c r="F16" s="128">
        <v>1118</v>
      </c>
      <c r="H16" s="111"/>
      <c r="I16" s="136"/>
      <c r="J16" s="136"/>
      <c r="K16" s="111"/>
      <c r="L16" s="111"/>
      <c r="M16" s="111"/>
      <c r="N16" s="111"/>
      <c r="O16" s="110"/>
    </row>
    <row r="17" spans="1:15">
      <c r="A17" s="111"/>
      <c r="B17" s="131"/>
      <c r="C17" s="131"/>
      <c r="D17" s="146" t="s">
        <v>131</v>
      </c>
      <c r="E17" s="145">
        <v>3130</v>
      </c>
      <c r="F17" s="139">
        <v>-2038</v>
      </c>
      <c r="H17" s="111"/>
      <c r="I17" s="136"/>
      <c r="J17" s="136"/>
      <c r="K17" s="111"/>
      <c r="L17" s="111"/>
      <c r="M17" s="111"/>
      <c r="N17" s="111"/>
      <c r="O17" s="110"/>
    </row>
    <row r="18" spans="1:15">
      <c r="A18" s="111"/>
      <c r="B18" s="131"/>
      <c r="C18" s="131"/>
      <c r="D18" s="146"/>
      <c r="E18" s="145"/>
      <c r="F18" s="145"/>
      <c r="H18" s="111"/>
      <c r="I18" s="111"/>
      <c r="J18" s="152"/>
      <c r="K18" s="111"/>
      <c r="L18" s="111"/>
      <c r="M18" s="111"/>
      <c r="N18" s="111"/>
      <c r="O18" s="110"/>
    </row>
    <row r="19" spans="1:15">
      <c r="A19" s="111"/>
      <c r="B19" s="131"/>
      <c r="C19" s="131"/>
      <c r="D19" s="151" t="s">
        <v>130</v>
      </c>
      <c r="E19" s="137">
        <f>SUM(E20:E25)</f>
        <v>-16486</v>
      </c>
      <c r="F19" s="137">
        <f>SUM(F20:F25)</f>
        <v>676251</v>
      </c>
      <c r="H19" s="111"/>
      <c r="I19" s="111"/>
      <c r="J19" s="111"/>
      <c r="K19" s="111"/>
      <c r="L19" s="111"/>
      <c r="M19" s="111"/>
      <c r="N19" s="111"/>
      <c r="O19" s="110"/>
    </row>
    <row r="20" spans="1:15">
      <c r="A20" s="111"/>
      <c r="B20" s="131"/>
      <c r="C20" s="131"/>
      <c r="D20" s="146" t="s">
        <v>129</v>
      </c>
      <c r="E20" s="137">
        <v>0</v>
      </c>
      <c r="F20" s="139">
        <v>679208</v>
      </c>
      <c r="H20" s="111" t="s">
        <v>124</v>
      </c>
      <c r="I20" s="111"/>
      <c r="J20" s="150"/>
      <c r="K20" s="150"/>
      <c r="L20" s="111"/>
      <c r="M20" s="111"/>
      <c r="N20" s="111"/>
      <c r="O20" s="110"/>
    </row>
    <row r="21" spans="1:15">
      <c r="A21" s="111"/>
      <c r="B21" s="131"/>
      <c r="C21" s="131"/>
      <c r="D21" s="146" t="s">
        <v>128</v>
      </c>
      <c r="E21" s="137">
        <v>0</v>
      </c>
      <c r="F21" s="139">
        <v>-1684</v>
      </c>
      <c r="H21" s="111" t="s">
        <v>124</v>
      </c>
      <c r="I21" s="111"/>
      <c r="J21" s="111"/>
      <c r="K21" s="111"/>
      <c r="L21" s="111"/>
      <c r="M21" s="111"/>
      <c r="N21" s="111"/>
      <c r="O21" s="110"/>
    </row>
    <row r="22" spans="1:15">
      <c r="A22" s="111"/>
      <c r="B22" s="131"/>
      <c r="C22" s="131"/>
      <c r="D22" s="146" t="s">
        <v>127</v>
      </c>
      <c r="E22" s="139">
        <v>-12628</v>
      </c>
      <c r="F22" s="139">
        <v>130</v>
      </c>
      <c r="H22" s="111" t="s">
        <v>124</v>
      </c>
      <c r="I22" s="111"/>
      <c r="J22" s="111"/>
      <c r="K22" s="111"/>
      <c r="L22" s="130"/>
      <c r="M22" s="130"/>
      <c r="N22" s="111"/>
      <c r="O22" s="110"/>
    </row>
    <row r="23" spans="1:15">
      <c r="A23" s="111"/>
      <c r="B23" s="131"/>
      <c r="C23" s="131"/>
      <c r="D23" s="146" t="s">
        <v>126</v>
      </c>
      <c r="E23" s="139">
        <v>-1684</v>
      </c>
      <c r="F23" s="139">
        <v>7754</v>
      </c>
      <c r="H23" s="111" t="s">
        <v>124</v>
      </c>
      <c r="I23" s="111"/>
      <c r="J23" s="111"/>
      <c r="K23" s="111"/>
      <c r="L23" s="130"/>
      <c r="M23" s="130"/>
      <c r="N23" s="111"/>
      <c r="O23" s="110"/>
    </row>
    <row r="24" spans="1:15">
      <c r="A24" s="111"/>
      <c r="B24" s="131"/>
      <c r="C24" s="131"/>
      <c r="D24" s="146" t="s">
        <v>125</v>
      </c>
      <c r="E24" s="139">
        <v>-1961</v>
      </c>
      <c r="F24" s="139">
        <v>691</v>
      </c>
      <c r="H24" s="111" t="s">
        <v>124</v>
      </c>
      <c r="I24" s="111"/>
      <c r="J24" s="111"/>
      <c r="K24" s="111"/>
      <c r="L24" s="129"/>
      <c r="M24" s="128"/>
      <c r="N24" s="111"/>
      <c r="O24" s="110"/>
    </row>
    <row r="25" spans="1:15">
      <c r="A25" s="111"/>
      <c r="B25" s="131"/>
      <c r="C25" s="131"/>
      <c r="D25" s="146" t="s">
        <v>123</v>
      </c>
      <c r="E25" s="139">
        <v>-213</v>
      </c>
      <c r="F25" s="139">
        <v>-9848</v>
      </c>
      <c r="H25" s="111"/>
      <c r="I25" s="111"/>
      <c r="J25" s="111"/>
      <c r="K25" s="111"/>
      <c r="L25" s="129"/>
      <c r="M25" s="128"/>
      <c r="N25" s="111"/>
      <c r="O25" s="110"/>
    </row>
    <row r="26" spans="1:15">
      <c r="A26" s="111"/>
      <c r="B26" s="131"/>
      <c r="C26" s="131"/>
      <c r="D26" s="146"/>
      <c r="E26" s="137"/>
      <c r="F26" s="111"/>
      <c r="H26" s="111"/>
      <c r="I26" s="111"/>
      <c r="J26" s="111"/>
      <c r="K26" s="111"/>
      <c r="L26" s="129"/>
      <c r="M26" s="128"/>
      <c r="N26" s="111"/>
      <c r="O26" s="110"/>
    </row>
    <row r="27" spans="1:15">
      <c r="A27" s="111"/>
      <c r="B27" s="131"/>
      <c r="C27" s="131"/>
      <c r="D27" s="149" t="s">
        <v>122</v>
      </c>
      <c r="E27" s="137">
        <v>0</v>
      </c>
      <c r="F27" s="137">
        <v>0</v>
      </c>
      <c r="H27" s="111"/>
      <c r="I27" s="111"/>
      <c r="J27" s="111"/>
      <c r="K27" s="111"/>
      <c r="L27" s="129"/>
      <c r="M27" s="128"/>
      <c r="N27" s="111"/>
      <c r="O27" s="110"/>
    </row>
    <row r="28" spans="1:15">
      <c r="A28" s="111"/>
      <c r="B28" s="131"/>
      <c r="C28" s="131"/>
      <c r="D28" s="144"/>
      <c r="E28" s="137"/>
      <c r="F28" s="137"/>
      <c r="H28" s="111"/>
      <c r="I28" s="111"/>
      <c r="J28" s="111"/>
      <c r="K28" s="111"/>
      <c r="L28" s="129"/>
      <c r="M28" s="128"/>
      <c r="N28" s="111"/>
      <c r="O28" s="110"/>
    </row>
    <row r="29" spans="1:15">
      <c r="A29" s="111"/>
      <c r="B29" s="131"/>
      <c r="C29" s="143" t="s">
        <v>121</v>
      </c>
      <c r="D29" s="142"/>
      <c r="E29" s="148">
        <v>0</v>
      </c>
      <c r="F29" s="148">
        <v>0</v>
      </c>
      <c r="H29" s="111"/>
      <c r="I29" s="147"/>
      <c r="J29" s="111"/>
      <c r="K29" s="111"/>
      <c r="L29" s="129"/>
      <c r="M29" s="128"/>
      <c r="N29" s="111"/>
      <c r="O29" s="110"/>
    </row>
    <row r="30" spans="1:15">
      <c r="A30" s="111"/>
      <c r="B30" s="131"/>
      <c r="C30" s="140"/>
      <c r="D30" s="112"/>
      <c r="E30" s="138"/>
      <c r="F30" s="138"/>
      <c r="H30" s="111"/>
      <c r="I30" s="147"/>
      <c r="J30" s="111"/>
      <c r="K30" s="111"/>
      <c r="L30" s="129"/>
      <c r="M30" s="128"/>
      <c r="N30" s="111"/>
      <c r="O30" s="110"/>
    </row>
    <row r="31" spans="1:15">
      <c r="A31" s="111"/>
      <c r="B31" s="131"/>
      <c r="C31" s="131"/>
      <c r="D31" s="144" t="s">
        <v>120</v>
      </c>
      <c r="E31" s="137">
        <v>0</v>
      </c>
      <c r="F31" s="137">
        <v>0</v>
      </c>
      <c r="H31" s="111"/>
      <c r="I31" s="111"/>
      <c r="J31" s="111"/>
      <c r="K31" s="111"/>
      <c r="L31" s="111"/>
      <c r="M31" s="111"/>
      <c r="N31" s="111"/>
      <c r="O31" s="110"/>
    </row>
    <row r="32" spans="1:15">
      <c r="A32" s="111"/>
      <c r="B32" s="131"/>
      <c r="C32" s="131"/>
      <c r="D32" s="144"/>
      <c r="E32" s="137"/>
      <c r="F32" s="137"/>
      <c r="H32" s="111"/>
      <c r="I32" s="111"/>
      <c r="J32" s="111"/>
      <c r="K32" s="111"/>
      <c r="L32" s="111"/>
      <c r="M32" s="111"/>
      <c r="N32" s="111"/>
      <c r="O32" s="110"/>
    </row>
    <row r="33" spans="1:15">
      <c r="A33" s="111"/>
      <c r="B33" s="131"/>
      <c r="C33" s="131"/>
      <c r="D33" s="144"/>
      <c r="E33" s="137"/>
      <c r="F33" s="137"/>
      <c r="H33" s="111"/>
      <c r="I33" s="111"/>
      <c r="J33" s="111"/>
      <c r="K33" s="111"/>
      <c r="L33" s="111"/>
      <c r="M33" s="111"/>
      <c r="N33" s="111"/>
      <c r="O33" s="110"/>
    </row>
    <row r="34" spans="1:15">
      <c r="A34" s="111"/>
      <c r="B34" s="131"/>
      <c r="C34" s="143" t="s">
        <v>119</v>
      </c>
      <c r="D34" s="142"/>
      <c r="E34" s="141">
        <v>0</v>
      </c>
      <c r="F34" s="141">
        <v>0</v>
      </c>
      <c r="H34" s="111"/>
      <c r="I34" s="111"/>
      <c r="J34" s="111"/>
      <c r="K34" s="111"/>
      <c r="L34" s="111"/>
      <c r="M34" s="111"/>
      <c r="N34" s="111"/>
      <c r="O34" s="110"/>
    </row>
    <row r="35" spans="1:15">
      <c r="A35" s="111"/>
      <c r="B35" s="131"/>
      <c r="C35" s="140"/>
      <c r="D35" s="112"/>
      <c r="E35" s="135"/>
      <c r="F35" s="135"/>
      <c r="H35" s="111"/>
      <c r="I35" s="111"/>
      <c r="J35" s="111"/>
      <c r="K35" s="111"/>
      <c r="L35" s="111"/>
      <c r="M35" s="111"/>
      <c r="N35" s="111"/>
      <c r="O35" s="110"/>
    </row>
    <row r="36" spans="1:15">
      <c r="A36" s="111"/>
      <c r="B36" s="131"/>
      <c r="C36" s="132"/>
      <c r="D36" s="132" t="s">
        <v>118</v>
      </c>
      <c r="E36" s="137">
        <v>0</v>
      </c>
      <c r="F36" s="137">
        <v>0</v>
      </c>
      <c r="H36" s="111"/>
      <c r="I36" s="111"/>
      <c r="J36" s="111"/>
      <c r="K36" s="111"/>
      <c r="L36" s="111"/>
      <c r="M36" s="111"/>
      <c r="N36" s="111"/>
      <c r="O36" s="110"/>
    </row>
    <row r="37" spans="1:15">
      <c r="A37" s="111"/>
      <c r="B37" s="131"/>
      <c r="C37" s="132"/>
      <c r="D37" s="132"/>
      <c r="E37" s="137"/>
      <c r="F37" s="137"/>
      <c r="H37" s="111"/>
      <c r="I37" s="111"/>
      <c r="J37" s="111"/>
      <c r="K37" s="111"/>
      <c r="L37" s="111"/>
      <c r="M37" s="111"/>
      <c r="N37" s="111"/>
      <c r="O37" s="110"/>
    </row>
    <row r="38" spans="1:15">
      <c r="A38" s="111"/>
      <c r="B38" s="131"/>
      <c r="C38" s="131"/>
      <c r="D38" s="112"/>
      <c r="E38" s="135"/>
      <c r="F38" s="135"/>
      <c r="H38" s="111"/>
      <c r="I38" s="136"/>
      <c r="J38" s="111"/>
      <c r="K38" s="111"/>
      <c r="L38" s="111"/>
      <c r="M38" s="111"/>
      <c r="N38" s="111"/>
      <c r="O38" s="110"/>
    </row>
    <row r="39" spans="1:15" ht="13.5" thickBot="1">
      <c r="A39" s="111"/>
      <c r="B39" s="131"/>
      <c r="C39" s="134" t="s">
        <v>117</v>
      </c>
      <c r="D39" s="115"/>
      <c r="E39" s="133">
        <f>E13+E29+E34</f>
        <v>-176736</v>
      </c>
      <c r="F39" s="133">
        <f>F13+F29+F34</f>
        <v>767150</v>
      </c>
      <c r="H39" s="111"/>
      <c r="I39" s="111"/>
      <c r="J39" s="111"/>
      <c r="K39" s="111"/>
      <c r="L39" s="111"/>
      <c r="M39" s="111"/>
      <c r="N39" s="111"/>
      <c r="O39" s="110"/>
    </row>
    <row r="40" spans="1:15">
      <c r="A40" s="111"/>
      <c r="B40" s="131"/>
      <c r="C40" s="131"/>
      <c r="D40" s="112"/>
      <c r="E40" s="135"/>
      <c r="F40" s="135"/>
      <c r="H40" s="111"/>
      <c r="I40" s="111"/>
      <c r="J40" s="111"/>
      <c r="K40" s="111"/>
      <c r="L40" s="111"/>
      <c r="M40" s="111"/>
      <c r="N40" s="111"/>
      <c r="O40" s="110"/>
    </row>
    <row r="41" spans="1:15" ht="13.5" thickBot="1">
      <c r="A41" s="111"/>
      <c r="B41" s="131"/>
      <c r="C41" s="134" t="s">
        <v>116</v>
      </c>
      <c r="D41" s="115"/>
      <c r="E41" s="133">
        <f>Aktif!H17</f>
        <v>1035681</v>
      </c>
      <c r="F41" s="133">
        <v>385575</v>
      </c>
      <c r="H41" s="111"/>
      <c r="I41" s="111"/>
      <c r="J41" s="111"/>
      <c r="K41" s="111"/>
      <c r="L41" s="111"/>
      <c r="M41" s="111"/>
      <c r="N41" s="111"/>
      <c r="O41" s="110"/>
    </row>
    <row r="42" spans="1:15">
      <c r="A42" s="111"/>
      <c r="B42" s="131"/>
      <c r="C42" s="131"/>
      <c r="D42" s="112"/>
      <c r="E42" s="135"/>
      <c r="F42" s="135"/>
      <c r="H42" s="111"/>
      <c r="I42" s="111"/>
      <c r="J42" s="111"/>
      <c r="K42" s="111"/>
      <c r="L42" s="111"/>
      <c r="M42" s="111"/>
      <c r="N42" s="111"/>
      <c r="O42" s="110"/>
    </row>
    <row r="43" spans="1:15" ht="13.5" thickBot="1">
      <c r="A43" s="111"/>
      <c r="B43" s="131"/>
      <c r="C43" s="134" t="s">
        <v>115</v>
      </c>
      <c r="D43" s="115"/>
      <c r="E43" s="133">
        <f>E39+E41</f>
        <v>858945</v>
      </c>
      <c r="F43" s="133">
        <f>F39+F41</f>
        <v>1152725</v>
      </c>
      <c r="H43" s="111"/>
      <c r="I43" s="111"/>
      <c r="J43" s="111"/>
      <c r="K43" s="111"/>
      <c r="L43" s="111"/>
      <c r="M43" s="111"/>
      <c r="N43" s="111"/>
      <c r="O43" s="110"/>
    </row>
    <row r="44" spans="1:15">
      <c r="A44" s="111"/>
      <c r="B44" s="131"/>
      <c r="C44" s="132"/>
      <c r="D44" s="112"/>
      <c r="E44" s="112"/>
      <c r="F44" s="112"/>
      <c r="H44" s="111"/>
      <c r="I44" s="111"/>
      <c r="J44" s="111"/>
      <c r="K44" s="111"/>
      <c r="L44" s="111"/>
      <c r="M44" s="111"/>
      <c r="N44" s="111"/>
      <c r="O44" s="110"/>
    </row>
    <row r="45" spans="1:15">
      <c r="A45" s="120"/>
      <c r="B45" s="112"/>
      <c r="C45" s="117"/>
      <c r="D45" s="117"/>
      <c r="E45" s="112"/>
      <c r="F45" s="112"/>
      <c r="G45" s="120"/>
      <c r="H45" s="120"/>
      <c r="I45" s="120"/>
      <c r="J45" s="120"/>
      <c r="K45" s="120"/>
      <c r="L45" s="120"/>
      <c r="M45" s="120"/>
    </row>
    <row r="46" spans="1:15">
      <c r="A46" s="120"/>
      <c r="B46" s="112"/>
      <c r="C46" s="117"/>
      <c r="D46" s="117"/>
      <c r="E46" s="112"/>
      <c r="F46" s="112"/>
      <c r="G46" s="120"/>
      <c r="H46" s="120"/>
      <c r="I46" s="120"/>
      <c r="J46" s="120"/>
      <c r="K46" s="120"/>
      <c r="L46" s="120"/>
      <c r="M46" s="120"/>
    </row>
    <row r="47" spans="1:15">
      <c r="A47" s="120"/>
      <c r="B47" s="112"/>
      <c r="C47" s="117"/>
      <c r="D47" s="117"/>
      <c r="E47" s="112"/>
      <c r="F47" s="112"/>
      <c r="G47" s="120"/>
      <c r="H47" s="120"/>
      <c r="I47" s="120"/>
      <c r="J47" s="120"/>
      <c r="K47" s="120"/>
      <c r="L47" s="120"/>
      <c r="M47" s="120"/>
    </row>
    <row r="48" spans="1:15">
      <c r="A48" s="120"/>
      <c r="B48" s="112"/>
      <c r="C48" s="117"/>
      <c r="D48" s="117"/>
      <c r="E48" s="112"/>
      <c r="F48" s="112"/>
      <c r="G48" s="120"/>
      <c r="H48" s="120"/>
      <c r="I48" s="120"/>
      <c r="J48" s="120"/>
      <c r="K48" s="120"/>
      <c r="L48" s="120"/>
      <c r="M48" s="120"/>
    </row>
    <row r="49" spans="1:13">
      <c r="A49" s="120"/>
      <c r="B49" s="112"/>
      <c r="C49" s="117"/>
      <c r="D49" s="117"/>
      <c r="E49" s="112"/>
      <c r="F49" s="112"/>
      <c r="G49" s="120"/>
      <c r="H49" s="120"/>
      <c r="I49" s="120"/>
      <c r="J49" s="120"/>
      <c r="K49" s="120"/>
      <c r="L49" s="120"/>
      <c r="M49" s="120"/>
    </row>
    <row r="50" spans="1:13">
      <c r="A50" s="120"/>
      <c r="B50" s="112"/>
      <c r="C50" s="117"/>
      <c r="D50" s="117"/>
      <c r="E50" s="112"/>
      <c r="F50" s="112"/>
      <c r="G50" s="120"/>
      <c r="H50" s="120"/>
      <c r="I50" s="120"/>
      <c r="J50" s="120"/>
      <c r="K50" s="120"/>
      <c r="L50" s="120"/>
      <c r="M50" s="120"/>
    </row>
    <row r="51" spans="1:13">
      <c r="A51" s="120"/>
      <c r="B51" s="112"/>
      <c r="C51" s="117"/>
      <c r="D51" s="117"/>
      <c r="E51" s="112"/>
      <c r="F51" s="112"/>
      <c r="G51" s="120"/>
      <c r="H51" s="120"/>
      <c r="I51" s="120"/>
      <c r="J51" s="120"/>
      <c r="K51" s="120"/>
      <c r="L51" s="120"/>
      <c r="M51" s="120"/>
    </row>
    <row r="52" spans="1:13">
      <c r="A52" s="120"/>
      <c r="B52" s="112"/>
      <c r="C52" s="117"/>
      <c r="D52" s="117"/>
      <c r="E52" s="112"/>
      <c r="F52" s="112"/>
      <c r="G52" s="120"/>
      <c r="H52" s="120"/>
      <c r="I52" s="120"/>
      <c r="J52" s="120"/>
      <c r="K52" s="120"/>
      <c r="L52" s="120"/>
      <c r="M52" s="120"/>
    </row>
    <row r="53" spans="1:13">
      <c r="A53" s="120"/>
      <c r="B53" s="112"/>
      <c r="C53" s="117"/>
      <c r="D53" s="117"/>
      <c r="E53" s="112"/>
      <c r="F53" s="112"/>
      <c r="G53" s="120"/>
      <c r="H53" s="120"/>
      <c r="I53" s="120"/>
      <c r="J53" s="120"/>
      <c r="K53" s="120"/>
      <c r="L53" s="120"/>
      <c r="M53" s="120"/>
    </row>
    <row r="54" spans="1:13">
      <c r="A54" s="120"/>
      <c r="B54" s="112"/>
      <c r="C54" s="117"/>
      <c r="D54" s="117"/>
      <c r="E54" s="112"/>
      <c r="F54" s="112"/>
      <c r="G54" s="120"/>
      <c r="H54" s="120"/>
      <c r="I54" s="120"/>
      <c r="J54" s="120"/>
      <c r="K54" s="120"/>
      <c r="L54" s="120"/>
      <c r="M54" s="120"/>
    </row>
    <row r="55" spans="1:13">
      <c r="A55" s="120"/>
      <c r="B55" s="112"/>
      <c r="C55" s="117"/>
      <c r="D55" s="117"/>
      <c r="E55" s="112"/>
      <c r="F55" s="112"/>
      <c r="G55" s="120"/>
      <c r="H55" s="120"/>
      <c r="I55" s="120"/>
      <c r="J55" s="120"/>
      <c r="K55" s="120"/>
      <c r="L55" s="120"/>
      <c r="M55" s="120"/>
    </row>
    <row r="56" spans="1:13">
      <c r="A56" s="120"/>
      <c r="B56" s="112"/>
      <c r="C56" s="117"/>
      <c r="D56" s="117"/>
      <c r="E56" s="112"/>
      <c r="F56" s="112"/>
      <c r="G56" s="120"/>
      <c r="H56" s="120"/>
      <c r="I56" s="120"/>
      <c r="J56" s="120"/>
      <c r="K56" s="120"/>
      <c r="L56" s="120"/>
      <c r="M56" s="120"/>
    </row>
    <row r="57" spans="1:13">
      <c r="A57" s="120"/>
      <c r="B57" s="112"/>
      <c r="C57" s="117"/>
      <c r="D57" s="117"/>
      <c r="E57" s="112"/>
      <c r="F57" s="112"/>
      <c r="G57" s="120"/>
      <c r="H57" s="120"/>
      <c r="I57" s="120"/>
      <c r="J57" s="120"/>
      <c r="K57" s="120"/>
      <c r="L57" s="120"/>
      <c r="M57" s="120"/>
    </row>
    <row r="58" spans="1:13">
      <c r="A58" s="120"/>
      <c r="B58" s="112"/>
      <c r="C58" s="117"/>
      <c r="D58" s="117"/>
      <c r="E58" s="112"/>
      <c r="F58" s="112"/>
      <c r="G58" s="120"/>
      <c r="H58" s="120"/>
      <c r="I58" s="120"/>
      <c r="J58" s="120"/>
      <c r="K58" s="120"/>
      <c r="L58" s="120"/>
      <c r="M58" s="120"/>
    </row>
    <row r="59" spans="1:13">
      <c r="A59" s="120"/>
      <c r="B59" s="112"/>
      <c r="C59" s="117"/>
      <c r="D59" s="123"/>
      <c r="E59" s="112"/>
      <c r="F59" s="112"/>
      <c r="G59" s="120"/>
      <c r="H59" s="120"/>
      <c r="I59" s="120"/>
      <c r="J59" s="120"/>
      <c r="K59" s="120"/>
      <c r="L59" s="120"/>
      <c r="M59" s="120"/>
    </row>
    <row r="60" spans="1:13">
      <c r="A60" s="120"/>
      <c r="B60" s="112"/>
      <c r="C60" s="117"/>
      <c r="D60" s="117"/>
      <c r="E60" s="112"/>
      <c r="F60" s="112"/>
      <c r="G60" s="120"/>
      <c r="H60" s="120"/>
      <c r="I60" s="120"/>
      <c r="J60" s="120"/>
      <c r="K60" s="120"/>
      <c r="L60" s="120"/>
      <c r="M60" s="120"/>
    </row>
    <row r="61" spans="1:13">
      <c r="A61" s="120"/>
      <c r="B61" s="112"/>
      <c r="C61" s="117"/>
      <c r="D61" s="117"/>
      <c r="E61" s="112"/>
      <c r="F61" s="112"/>
      <c r="G61" s="120"/>
      <c r="H61" s="120"/>
      <c r="I61" s="120"/>
      <c r="J61" s="120"/>
      <c r="K61" s="120"/>
      <c r="L61" s="120"/>
      <c r="M61" s="120"/>
    </row>
    <row r="62" spans="1:13">
      <c r="A62" s="120"/>
      <c r="B62" s="112"/>
      <c r="C62" s="117"/>
      <c r="D62" s="117"/>
      <c r="E62" s="112"/>
      <c r="F62" s="112"/>
      <c r="G62" s="120"/>
      <c r="H62" s="120"/>
      <c r="I62" s="120"/>
      <c r="J62" s="120"/>
      <c r="K62" s="120"/>
      <c r="L62" s="120"/>
      <c r="M62" s="120"/>
    </row>
    <row r="63" spans="1:13">
      <c r="A63" s="120"/>
      <c r="B63" s="112"/>
      <c r="C63" s="117"/>
      <c r="D63" s="117"/>
      <c r="E63" s="112"/>
      <c r="F63" s="112"/>
      <c r="G63" s="120"/>
      <c r="H63" s="120"/>
      <c r="I63" s="120"/>
      <c r="J63" s="120"/>
      <c r="K63" s="120"/>
      <c r="L63" s="120"/>
      <c r="M63" s="120"/>
    </row>
    <row r="64" spans="1:13">
      <c r="A64" s="120"/>
      <c r="B64" s="112"/>
      <c r="C64" s="117"/>
      <c r="D64" s="117"/>
      <c r="E64" s="112"/>
      <c r="F64" s="112"/>
      <c r="G64" s="120"/>
      <c r="H64" s="120"/>
      <c r="I64" s="120"/>
      <c r="J64" s="120"/>
      <c r="K64" s="120"/>
      <c r="L64" s="120"/>
      <c r="M64" s="120"/>
    </row>
    <row r="65" spans="1:13">
      <c r="A65" s="120"/>
      <c r="B65" s="112"/>
      <c r="C65" s="117"/>
      <c r="D65" s="123"/>
      <c r="E65" s="112"/>
      <c r="F65" s="112"/>
      <c r="G65" s="120"/>
      <c r="H65" s="120"/>
      <c r="I65" s="120"/>
      <c r="J65" s="120"/>
      <c r="K65" s="120"/>
      <c r="L65" s="120"/>
      <c r="M65" s="120"/>
    </row>
    <row r="66" spans="1:13">
      <c r="A66" s="120"/>
      <c r="B66" s="112"/>
      <c r="C66" s="117"/>
      <c r="D66" s="123"/>
      <c r="E66" s="112"/>
      <c r="F66" s="112"/>
      <c r="G66" s="120"/>
      <c r="H66" s="120"/>
      <c r="I66" s="120"/>
      <c r="J66" s="120"/>
      <c r="K66" s="120"/>
      <c r="L66" s="120"/>
      <c r="M66" s="120"/>
    </row>
    <row r="67" spans="1:13">
      <c r="A67" s="120"/>
      <c r="B67" s="112"/>
      <c r="C67" s="117"/>
      <c r="D67" s="117"/>
      <c r="E67" s="112"/>
      <c r="F67" s="112"/>
      <c r="G67" s="120"/>
      <c r="H67" s="120"/>
      <c r="I67" s="120"/>
      <c r="J67" s="120"/>
      <c r="K67" s="120"/>
      <c r="L67" s="120"/>
      <c r="M67" s="120"/>
    </row>
    <row r="68" spans="1:13">
      <c r="A68" s="120"/>
      <c r="B68" s="112"/>
      <c r="C68" s="117"/>
      <c r="D68" s="117"/>
      <c r="E68" s="112"/>
      <c r="F68" s="112"/>
      <c r="G68" s="120"/>
      <c r="H68" s="120"/>
      <c r="I68" s="120"/>
      <c r="J68" s="120"/>
      <c r="K68" s="120"/>
      <c r="L68" s="120"/>
      <c r="M68" s="120"/>
    </row>
    <row r="69" spans="1:13">
      <c r="A69" s="120"/>
      <c r="B69" s="112"/>
      <c r="C69" s="117"/>
      <c r="D69" s="123"/>
      <c r="E69" s="112"/>
      <c r="F69" s="112"/>
      <c r="G69" s="120"/>
      <c r="H69" s="120"/>
      <c r="I69" s="120"/>
      <c r="J69" s="120"/>
      <c r="K69" s="120"/>
      <c r="L69" s="120"/>
      <c r="M69" s="120"/>
    </row>
    <row r="70" spans="1:13">
      <c r="A70" s="120"/>
      <c r="B70" s="112"/>
      <c r="C70" s="117"/>
      <c r="D70" s="123"/>
      <c r="E70" s="112"/>
      <c r="F70" s="112"/>
      <c r="G70" s="120"/>
      <c r="H70" s="120"/>
      <c r="I70" s="120"/>
      <c r="J70" s="120"/>
      <c r="K70" s="120"/>
      <c r="L70" s="120"/>
      <c r="M70" s="120"/>
    </row>
    <row r="71" spans="1:13">
      <c r="A71" s="120"/>
      <c r="B71" s="112"/>
      <c r="C71" s="117"/>
      <c r="D71" s="123"/>
      <c r="E71" s="112"/>
      <c r="F71" s="112"/>
      <c r="G71" s="120"/>
      <c r="H71" s="120"/>
      <c r="I71" s="120"/>
      <c r="J71" s="120"/>
      <c r="K71" s="120"/>
      <c r="L71" s="120"/>
      <c r="M71" s="120"/>
    </row>
    <row r="72" spans="1:13">
      <c r="A72" s="120"/>
      <c r="B72" s="112"/>
      <c r="C72" s="117"/>
      <c r="D72" s="117"/>
      <c r="E72" s="112"/>
      <c r="F72" s="112"/>
      <c r="G72" s="120"/>
      <c r="H72" s="120"/>
      <c r="I72" s="120"/>
      <c r="J72" s="120"/>
      <c r="K72" s="120"/>
      <c r="L72" s="120"/>
      <c r="M72" s="120"/>
    </row>
    <row r="73" spans="1:13">
      <c r="A73" s="120"/>
      <c r="B73" s="112"/>
      <c r="C73" s="117"/>
      <c r="D73" s="124"/>
      <c r="E73" s="112"/>
      <c r="F73" s="112"/>
      <c r="G73" s="120"/>
      <c r="H73" s="120"/>
      <c r="I73" s="120"/>
      <c r="J73" s="120"/>
      <c r="K73" s="120"/>
      <c r="L73" s="120"/>
      <c r="M73" s="120"/>
    </row>
    <row r="74" spans="1:13">
      <c r="A74" s="120"/>
      <c r="B74" s="112"/>
      <c r="C74" s="125"/>
      <c r="D74" s="124"/>
      <c r="E74" s="112"/>
      <c r="F74" s="112"/>
      <c r="G74" s="120"/>
      <c r="H74" s="120"/>
      <c r="I74" s="120"/>
      <c r="J74" s="120"/>
      <c r="K74" s="120"/>
      <c r="L74" s="120"/>
      <c r="M74" s="120"/>
    </row>
    <row r="75" spans="1:13">
      <c r="A75" s="120"/>
      <c r="B75" s="112"/>
      <c r="C75" s="117"/>
      <c r="D75" s="124"/>
      <c r="E75" s="112"/>
      <c r="F75" s="112"/>
      <c r="G75" s="120"/>
      <c r="H75" s="120"/>
      <c r="I75" s="120"/>
      <c r="J75" s="120"/>
      <c r="K75" s="120"/>
      <c r="L75" s="120"/>
      <c r="M75" s="120"/>
    </row>
    <row r="76" spans="1:13">
      <c r="A76" s="120"/>
      <c r="B76" s="112"/>
      <c r="C76" s="117"/>
      <c r="D76" s="117"/>
      <c r="E76" s="112"/>
      <c r="F76" s="112"/>
      <c r="G76" s="120"/>
      <c r="H76" s="120"/>
      <c r="I76" s="120"/>
      <c r="J76" s="120"/>
      <c r="K76" s="120"/>
      <c r="L76" s="120"/>
      <c r="M76" s="120"/>
    </row>
    <row r="77" spans="1:13">
      <c r="A77" s="120"/>
      <c r="B77" s="112"/>
      <c r="C77" s="117"/>
      <c r="D77" s="117"/>
      <c r="E77" s="112"/>
      <c r="F77" s="112"/>
      <c r="G77" s="120"/>
      <c r="H77" s="120"/>
      <c r="I77" s="120"/>
      <c r="J77" s="120"/>
      <c r="K77" s="120"/>
      <c r="L77" s="120"/>
      <c r="M77" s="120"/>
    </row>
    <row r="78" spans="1:13">
      <c r="A78" s="120"/>
      <c r="B78" s="112"/>
      <c r="C78" s="117"/>
      <c r="D78" s="117"/>
      <c r="E78" s="112"/>
      <c r="F78" s="112"/>
      <c r="G78" s="120"/>
      <c r="H78" s="120"/>
      <c r="I78" s="120"/>
      <c r="J78" s="120"/>
      <c r="K78" s="120"/>
      <c r="L78" s="120"/>
      <c r="M78" s="120"/>
    </row>
    <row r="79" spans="1:13">
      <c r="A79" s="120"/>
      <c r="B79" s="112"/>
      <c r="C79" s="117"/>
      <c r="D79" s="117"/>
      <c r="E79" s="112"/>
      <c r="F79" s="112"/>
      <c r="G79" s="120"/>
      <c r="H79" s="120"/>
      <c r="I79" s="120"/>
      <c r="J79" s="120"/>
      <c r="K79" s="120"/>
      <c r="L79" s="120"/>
      <c r="M79" s="120"/>
    </row>
    <row r="80" spans="1:13">
      <c r="A80" s="120"/>
      <c r="B80" s="112"/>
      <c r="C80" s="117"/>
      <c r="D80" s="117"/>
      <c r="E80" s="112"/>
      <c r="F80" s="112"/>
      <c r="G80" s="120"/>
      <c r="H80" s="120"/>
      <c r="I80" s="120"/>
      <c r="J80" s="120"/>
      <c r="K80" s="120"/>
      <c r="L80" s="120"/>
      <c r="M80" s="120"/>
    </row>
    <row r="81" spans="1:13">
      <c r="A81" s="120"/>
      <c r="B81" s="112"/>
      <c r="C81" s="117"/>
      <c r="D81" s="117"/>
      <c r="E81" s="112"/>
      <c r="F81" s="112"/>
      <c r="G81" s="120"/>
      <c r="H81" s="120"/>
      <c r="I81" s="120"/>
      <c r="J81" s="120"/>
      <c r="K81" s="120"/>
      <c r="L81" s="120"/>
      <c r="M81" s="120"/>
    </row>
    <row r="82" spans="1:13">
      <c r="A82" s="120"/>
      <c r="B82" s="112"/>
      <c r="C82" s="117"/>
      <c r="D82" s="117"/>
      <c r="E82" s="112"/>
      <c r="F82" s="112"/>
      <c r="G82" s="120"/>
      <c r="H82" s="120"/>
      <c r="I82" s="120"/>
      <c r="J82" s="120"/>
      <c r="K82" s="120"/>
      <c r="L82" s="120"/>
      <c r="M82" s="120"/>
    </row>
    <row r="83" spans="1:13">
      <c r="A83" s="120"/>
      <c r="B83" s="112"/>
      <c r="C83" s="117"/>
      <c r="D83" s="117"/>
      <c r="E83" s="112"/>
      <c r="F83" s="112"/>
      <c r="G83" s="120"/>
      <c r="H83" s="120"/>
      <c r="I83" s="120"/>
      <c r="J83" s="120"/>
      <c r="K83" s="120"/>
      <c r="L83" s="120"/>
      <c r="M83" s="120"/>
    </row>
    <row r="84" spans="1:13">
      <c r="A84" s="120"/>
      <c r="B84" s="112"/>
      <c r="C84" s="117"/>
      <c r="D84" s="117"/>
      <c r="E84" s="112"/>
      <c r="F84" s="112"/>
      <c r="G84" s="120"/>
      <c r="H84" s="120"/>
      <c r="I84" s="120"/>
      <c r="J84" s="120"/>
      <c r="K84" s="120"/>
      <c r="L84" s="120"/>
      <c r="M84" s="120"/>
    </row>
    <row r="85" spans="1:13">
      <c r="A85" s="120"/>
      <c r="B85" s="112"/>
      <c r="C85" s="121"/>
      <c r="D85" s="121"/>
      <c r="E85" s="112"/>
      <c r="F85" s="112"/>
      <c r="G85" s="120"/>
      <c r="H85" s="120"/>
      <c r="I85" s="120"/>
      <c r="J85" s="120"/>
      <c r="K85" s="120"/>
      <c r="L85" s="120"/>
      <c r="M85" s="120"/>
    </row>
    <row r="86" spans="1:13">
      <c r="A86" s="120"/>
      <c r="B86" s="112"/>
      <c r="C86" s="117"/>
      <c r="D86" s="117"/>
      <c r="E86" s="112"/>
      <c r="F86" s="112"/>
      <c r="G86" s="120"/>
      <c r="H86" s="120"/>
      <c r="I86" s="120"/>
      <c r="J86" s="120"/>
      <c r="K86" s="120"/>
      <c r="L86" s="120"/>
      <c r="M86" s="120"/>
    </row>
    <row r="87" spans="1:13">
      <c r="A87" s="120"/>
      <c r="B87" s="112"/>
      <c r="C87" s="117"/>
      <c r="D87" s="117"/>
      <c r="E87" s="112"/>
      <c r="F87" s="112"/>
      <c r="G87" s="120"/>
      <c r="H87" s="120"/>
      <c r="I87" s="120"/>
      <c r="J87" s="120"/>
      <c r="K87" s="120"/>
      <c r="L87" s="120"/>
      <c r="M87" s="120"/>
    </row>
    <row r="88" spans="1:13">
      <c r="A88" s="120"/>
      <c r="B88" s="112"/>
      <c r="C88" s="117"/>
      <c r="D88" s="117"/>
      <c r="E88" s="112"/>
      <c r="F88" s="112"/>
      <c r="G88" s="120"/>
      <c r="H88" s="120"/>
      <c r="I88" s="120"/>
      <c r="J88" s="120"/>
      <c r="K88" s="120"/>
      <c r="L88" s="120"/>
      <c r="M88" s="120"/>
    </row>
    <row r="89" spans="1:13">
      <c r="A89" s="120"/>
      <c r="B89" s="112"/>
      <c r="C89" s="117"/>
      <c r="D89" s="117"/>
      <c r="E89" s="112"/>
      <c r="F89" s="112"/>
      <c r="G89" s="120"/>
      <c r="H89" s="120"/>
      <c r="I89" s="120"/>
      <c r="J89" s="120"/>
      <c r="K89" s="120"/>
      <c r="L89" s="120"/>
      <c r="M89" s="120"/>
    </row>
    <row r="90" spans="1:13">
      <c r="A90" s="120"/>
      <c r="B90" s="112"/>
      <c r="C90" s="117"/>
      <c r="D90" s="117"/>
      <c r="E90" s="112"/>
      <c r="F90" s="112"/>
      <c r="G90" s="120"/>
      <c r="H90" s="120"/>
      <c r="I90" s="120"/>
      <c r="J90" s="120"/>
      <c r="K90" s="120"/>
      <c r="L90" s="120"/>
      <c r="M90" s="120"/>
    </row>
    <row r="91" spans="1:13">
      <c r="A91" s="120"/>
      <c r="B91" s="112"/>
      <c r="C91" s="117"/>
      <c r="D91" s="121"/>
      <c r="E91" s="112"/>
      <c r="F91" s="112"/>
      <c r="G91" s="120"/>
      <c r="H91" s="120"/>
      <c r="I91" s="120"/>
      <c r="J91" s="120"/>
      <c r="K91" s="120"/>
      <c r="L91" s="120"/>
      <c r="M91" s="120"/>
    </row>
    <row r="92" spans="1:13">
      <c r="A92" s="120"/>
      <c r="B92" s="112"/>
      <c r="C92" s="117"/>
      <c r="D92" s="117"/>
      <c r="E92" s="112"/>
      <c r="F92" s="112"/>
      <c r="G92" s="120"/>
      <c r="H92" s="120"/>
      <c r="I92" s="120"/>
      <c r="J92" s="120"/>
      <c r="K92" s="120"/>
      <c r="L92" s="120"/>
      <c r="M92" s="120"/>
    </row>
    <row r="93" spans="1:13">
      <c r="A93" s="120"/>
      <c r="B93" s="112"/>
      <c r="C93" s="117"/>
      <c r="D93" s="117"/>
      <c r="E93" s="112"/>
      <c r="F93" s="112"/>
      <c r="G93" s="120"/>
      <c r="H93" s="120"/>
      <c r="I93" s="120"/>
      <c r="J93" s="120"/>
      <c r="K93" s="120"/>
      <c r="L93" s="120"/>
      <c r="M93" s="120"/>
    </row>
    <row r="94" spans="1:13">
      <c r="A94" s="120"/>
      <c r="B94" s="112"/>
      <c r="C94" s="117"/>
      <c r="D94" s="117"/>
      <c r="E94" s="112"/>
      <c r="F94" s="112"/>
      <c r="G94" s="120"/>
      <c r="H94" s="120"/>
      <c r="I94" s="120"/>
      <c r="J94" s="120"/>
      <c r="K94" s="120"/>
      <c r="L94" s="120"/>
      <c r="M94" s="120"/>
    </row>
    <row r="95" spans="1:13">
      <c r="A95" s="120"/>
      <c r="B95" s="112"/>
      <c r="C95" s="117"/>
      <c r="D95" s="117"/>
      <c r="E95" s="112"/>
      <c r="F95" s="112"/>
      <c r="G95" s="120"/>
      <c r="H95" s="120"/>
      <c r="I95" s="120"/>
      <c r="J95" s="120"/>
      <c r="K95" s="120"/>
      <c r="L95" s="120"/>
      <c r="M95" s="120"/>
    </row>
    <row r="96" spans="1:13">
      <c r="A96" s="120"/>
      <c r="B96" s="112"/>
      <c r="C96" s="117"/>
      <c r="D96" s="117"/>
      <c r="E96" s="112"/>
      <c r="F96" s="112"/>
      <c r="G96" s="120"/>
      <c r="H96" s="120"/>
      <c r="I96" s="120"/>
      <c r="J96" s="120"/>
      <c r="K96" s="120"/>
      <c r="L96" s="120"/>
      <c r="M96" s="120"/>
    </row>
    <row r="97" spans="1:13">
      <c r="A97" s="120"/>
      <c r="B97" s="112"/>
      <c r="C97" s="117"/>
      <c r="D97" s="117"/>
      <c r="E97" s="112"/>
      <c r="F97" s="112"/>
      <c r="G97" s="120"/>
      <c r="H97" s="120"/>
      <c r="I97" s="120"/>
      <c r="J97" s="120"/>
      <c r="K97" s="120"/>
      <c r="L97" s="120"/>
      <c r="M97" s="120"/>
    </row>
    <row r="98" spans="1:13">
      <c r="A98" s="120"/>
      <c r="B98" s="112"/>
      <c r="C98" s="117"/>
      <c r="D98" s="123"/>
      <c r="E98" s="112"/>
      <c r="F98" s="112"/>
      <c r="G98" s="120"/>
      <c r="H98" s="120"/>
      <c r="I98" s="120"/>
      <c r="J98" s="120"/>
      <c r="K98" s="120"/>
      <c r="L98" s="120"/>
      <c r="M98" s="120"/>
    </row>
    <row r="99" spans="1:13">
      <c r="A99" s="120"/>
      <c r="B99" s="112"/>
      <c r="C99" s="117"/>
      <c r="D99" s="123"/>
      <c r="E99" s="112"/>
      <c r="F99" s="112"/>
      <c r="G99" s="120"/>
      <c r="H99" s="120"/>
      <c r="I99" s="120"/>
      <c r="J99" s="120"/>
      <c r="K99" s="120"/>
      <c r="L99" s="120"/>
      <c r="M99" s="120"/>
    </row>
    <row r="100" spans="1:13">
      <c r="A100" s="120"/>
      <c r="B100" s="112"/>
      <c r="C100" s="117"/>
      <c r="D100" s="123"/>
      <c r="E100" s="112"/>
      <c r="F100" s="112"/>
      <c r="G100" s="120"/>
      <c r="H100" s="120"/>
      <c r="I100" s="120"/>
      <c r="J100" s="120"/>
      <c r="K100" s="120"/>
      <c r="L100" s="120"/>
      <c r="M100" s="120"/>
    </row>
    <row r="101" spans="1:13">
      <c r="A101" s="120"/>
      <c r="B101" s="112"/>
      <c r="C101" s="117"/>
      <c r="D101" s="123"/>
      <c r="E101" s="112"/>
      <c r="F101" s="112"/>
      <c r="G101" s="120"/>
      <c r="H101" s="120"/>
      <c r="I101" s="120"/>
      <c r="J101" s="120"/>
      <c r="K101" s="120"/>
      <c r="L101" s="120"/>
      <c r="M101" s="120"/>
    </row>
    <row r="102" spans="1:13">
      <c r="A102" s="120"/>
      <c r="B102" s="112"/>
      <c r="C102" s="117"/>
      <c r="D102" s="123"/>
      <c r="E102" s="112"/>
      <c r="F102" s="112"/>
      <c r="G102" s="120"/>
      <c r="H102" s="120"/>
      <c r="I102" s="120"/>
      <c r="J102" s="120"/>
      <c r="K102" s="120"/>
      <c r="L102" s="120"/>
      <c r="M102" s="120"/>
    </row>
    <row r="103" spans="1:13">
      <c r="A103" s="120"/>
      <c r="B103" s="112"/>
      <c r="C103" s="117"/>
      <c r="D103" s="123"/>
      <c r="E103" s="112"/>
      <c r="F103" s="112"/>
      <c r="G103" s="120"/>
      <c r="H103" s="120"/>
      <c r="I103" s="120"/>
      <c r="J103" s="120"/>
      <c r="K103" s="120"/>
      <c r="L103" s="120"/>
      <c r="M103" s="120"/>
    </row>
    <row r="104" spans="1:13">
      <c r="A104" s="120"/>
      <c r="B104" s="112"/>
      <c r="C104" s="117"/>
      <c r="D104" s="123"/>
      <c r="E104" s="112"/>
      <c r="F104" s="112"/>
      <c r="G104" s="120"/>
      <c r="H104" s="120"/>
      <c r="I104" s="120"/>
      <c r="J104" s="120"/>
      <c r="K104" s="120"/>
      <c r="L104" s="120"/>
      <c r="M104" s="120"/>
    </row>
    <row r="105" spans="1:13">
      <c r="A105" s="120"/>
      <c r="B105" s="112"/>
      <c r="C105" s="117"/>
      <c r="D105" s="123"/>
      <c r="E105" s="112"/>
      <c r="F105" s="112"/>
      <c r="G105" s="120"/>
      <c r="H105" s="120"/>
      <c r="I105" s="120"/>
      <c r="J105" s="120"/>
      <c r="K105" s="120"/>
      <c r="L105" s="120"/>
      <c r="M105" s="120"/>
    </row>
    <row r="106" spans="1:13">
      <c r="A106" s="120"/>
      <c r="B106" s="112"/>
      <c r="C106" s="117"/>
      <c r="D106" s="123"/>
      <c r="E106" s="112"/>
      <c r="F106" s="112"/>
      <c r="G106" s="120"/>
      <c r="H106" s="120"/>
      <c r="I106" s="120"/>
      <c r="J106" s="120"/>
      <c r="K106" s="120"/>
      <c r="L106" s="120"/>
      <c r="M106" s="120"/>
    </row>
    <row r="107" spans="1:13">
      <c r="A107" s="120"/>
      <c r="B107" s="112"/>
      <c r="C107" s="117"/>
      <c r="D107" s="123"/>
      <c r="E107" s="112"/>
      <c r="F107" s="112"/>
      <c r="G107" s="120"/>
      <c r="H107" s="120"/>
      <c r="I107" s="120"/>
      <c r="J107" s="120"/>
      <c r="K107" s="120"/>
      <c r="L107" s="120"/>
      <c r="M107" s="120"/>
    </row>
    <row r="108" spans="1:13">
      <c r="A108" s="120"/>
      <c r="B108" s="112"/>
      <c r="C108" s="117"/>
      <c r="D108" s="123"/>
      <c r="E108" s="112"/>
      <c r="F108" s="112"/>
      <c r="G108" s="120"/>
      <c r="H108" s="120"/>
      <c r="I108" s="120"/>
      <c r="J108" s="120"/>
      <c r="K108" s="120"/>
      <c r="L108" s="120"/>
      <c r="M108" s="120"/>
    </row>
    <row r="109" spans="1:13">
      <c r="A109" s="120"/>
      <c r="B109" s="112"/>
      <c r="C109" s="117"/>
      <c r="D109" s="123"/>
      <c r="E109" s="112"/>
      <c r="F109" s="112"/>
      <c r="G109" s="120"/>
      <c r="H109" s="120"/>
      <c r="I109" s="120"/>
      <c r="J109" s="120"/>
      <c r="K109" s="120"/>
      <c r="L109" s="120"/>
      <c r="M109" s="120"/>
    </row>
    <row r="110" spans="1:13">
      <c r="A110" s="120"/>
      <c r="B110" s="112"/>
      <c r="C110" s="117"/>
      <c r="D110" s="123"/>
      <c r="E110" s="112"/>
      <c r="F110" s="112"/>
      <c r="G110" s="120"/>
      <c r="H110" s="120"/>
      <c r="I110" s="120"/>
      <c r="J110" s="120"/>
      <c r="K110" s="120"/>
      <c r="L110" s="120"/>
      <c r="M110" s="120"/>
    </row>
    <row r="111" spans="1:13">
      <c r="A111" s="120"/>
      <c r="B111" s="112"/>
      <c r="C111" s="117"/>
      <c r="D111" s="123"/>
      <c r="E111" s="112"/>
      <c r="F111" s="112"/>
      <c r="G111" s="120"/>
      <c r="H111" s="120"/>
      <c r="I111" s="120"/>
      <c r="J111" s="120"/>
      <c r="K111" s="120"/>
      <c r="L111" s="120"/>
      <c r="M111" s="120"/>
    </row>
    <row r="112" spans="1:13">
      <c r="A112" s="120"/>
      <c r="B112" s="112"/>
      <c r="C112" s="117"/>
      <c r="D112" s="123"/>
      <c r="E112" s="112"/>
      <c r="F112" s="112"/>
      <c r="G112" s="120"/>
      <c r="H112" s="120"/>
      <c r="I112" s="120"/>
      <c r="J112" s="120"/>
      <c r="K112" s="120"/>
      <c r="L112" s="120"/>
      <c r="M112" s="120"/>
    </row>
    <row r="113" spans="1:13">
      <c r="A113" s="120"/>
      <c r="B113" s="112"/>
      <c r="C113" s="117"/>
      <c r="D113" s="123"/>
      <c r="E113" s="112"/>
      <c r="F113" s="112"/>
      <c r="G113" s="120"/>
      <c r="H113" s="120"/>
      <c r="I113" s="120"/>
      <c r="J113" s="120"/>
      <c r="K113" s="120"/>
      <c r="L113" s="120"/>
      <c r="M113" s="120"/>
    </row>
    <row r="114" spans="1:13">
      <c r="A114" s="120"/>
      <c r="B114" s="112"/>
      <c r="C114" s="117"/>
      <c r="D114" s="123"/>
      <c r="E114" s="112"/>
      <c r="F114" s="112"/>
      <c r="G114" s="120"/>
      <c r="H114" s="120"/>
      <c r="I114" s="120"/>
      <c r="J114" s="120"/>
      <c r="K114" s="120"/>
      <c r="L114" s="120"/>
      <c r="M114" s="120"/>
    </row>
    <row r="115" spans="1:13">
      <c r="A115" s="120"/>
      <c r="B115" s="112"/>
      <c r="C115" s="117"/>
      <c r="D115" s="123"/>
      <c r="E115" s="112"/>
      <c r="F115" s="112"/>
      <c r="G115" s="120"/>
      <c r="H115" s="120"/>
      <c r="I115" s="120"/>
      <c r="J115" s="120"/>
      <c r="K115" s="120"/>
      <c r="L115" s="120"/>
      <c r="M115" s="120"/>
    </row>
    <row r="116" spans="1:13">
      <c r="A116" s="120"/>
      <c r="B116" s="112"/>
      <c r="C116" s="117"/>
      <c r="D116" s="123"/>
      <c r="E116" s="112"/>
      <c r="F116" s="112"/>
      <c r="G116" s="120"/>
      <c r="H116" s="120"/>
      <c r="I116" s="120"/>
      <c r="J116" s="120"/>
      <c r="K116" s="120"/>
      <c r="L116" s="120"/>
      <c r="M116" s="120"/>
    </row>
    <row r="117" spans="1:13">
      <c r="A117" s="120"/>
      <c r="B117" s="112"/>
      <c r="C117" s="117"/>
      <c r="D117" s="123"/>
      <c r="E117" s="112"/>
      <c r="F117" s="112"/>
      <c r="G117" s="120"/>
      <c r="H117" s="120"/>
      <c r="I117" s="120"/>
      <c r="J117" s="120"/>
      <c r="K117" s="120"/>
      <c r="L117" s="120"/>
      <c r="M117" s="120"/>
    </row>
    <row r="118" spans="1:13">
      <c r="A118" s="120"/>
      <c r="B118" s="112"/>
      <c r="C118" s="117"/>
      <c r="D118" s="123"/>
      <c r="E118" s="112"/>
      <c r="F118" s="112"/>
      <c r="G118" s="120"/>
      <c r="H118" s="120"/>
      <c r="I118" s="120"/>
      <c r="J118" s="120"/>
      <c r="K118" s="120"/>
      <c r="L118" s="120"/>
      <c r="M118" s="120"/>
    </row>
    <row r="119" spans="1:13">
      <c r="A119" s="120"/>
      <c r="B119" s="112"/>
      <c r="C119" s="117"/>
      <c r="D119" s="117"/>
      <c r="E119" s="112"/>
      <c r="F119" s="112"/>
      <c r="G119" s="120"/>
      <c r="H119" s="120"/>
      <c r="I119" s="120"/>
      <c r="J119" s="120"/>
      <c r="K119" s="120"/>
      <c r="L119" s="120"/>
      <c r="M119" s="120"/>
    </row>
    <row r="120" spans="1:13">
      <c r="A120" s="120"/>
      <c r="B120" s="112"/>
      <c r="C120" s="117"/>
      <c r="D120" s="117"/>
      <c r="E120" s="112"/>
      <c r="F120" s="112"/>
      <c r="G120" s="120"/>
      <c r="H120" s="120"/>
      <c r="I120" s="120"/>
      <c r="J120" s="120"/>
      <c r="K120" s="120"/>
      <c r="L120" s="120"/>
      <c r="M120" s="120"/>
    </row>
    <row r="121" spans="1:13">
      <c r="A121" s="120"/>
      <c r="B121" s="112"/>
      <c r="C121" s="117"/>
      <c r="D121" s="117"/>
      <c r="E121" s="112"/>
      <c r="F121" s="112"/>
      <c r="G121" s="120"/>
      <c r="H121" s="120"/>
      <c r="I121" s="120"/>
      <c r="J121" s="120"/>
      <c r="K121" s="120"/>
      <c r="L121" s="120"/>
      <c r="M121" s="120"/>
    </row>
    <row r="122" spans="1:13">
      <c r="A122" s="120"/>
      <c r="B122" s="112"/>
      <c r="C122" s="117"/>
      <c r="D122" s="117"/>
      <c r="E122" s="112"/>
      <c r="F122" s="112"/>
      <c r="G122" s="120"/>
      <c r="H122" s="120"/>
      <c r="I122" s="120"/>
      <c r="J122" s="120"/>
      <c r="K122" s="120"/>
      <c r="L122" s="120"/>
      <c r="M122" s="120"/>
    </row>
    <row r="123" spans="1:13">
      <c r="A123" s="120"/>
      <c r="B123" s="112"/>
      <c r="C123" s="117"/>
      <c r="D123" s="117"/>
      <c r="E123" s="112"/>
      <c r="F123" s="112"/>
      <c r="G123" s="120"/>
      <c r="H123" s="120"/>
      <c r="I123" s="120"/>
      <c r="J123" s="120"/>
      <c r="K123" s="120"/>
      <c r="L123" s="120"/>
      <c r="M123" s="120"/>
    </row>
    <row r="124" spans="1:13">
      <c r="A124" s="120"/>
      <c r="B124" s="112"/>
      <c r="C124" s="117"/>
      <c r="D124" s="117"/>
      <c r="E124" s="112"/>
      <c r="F124" s="112"/>
      <c r="G124" s="120"/>
      <c r="H124" s="120"/>
      <c r="I124" s="120"/>
      <c r="J124" s="120"/>
      <c r="K124" s="120"/>
      <c r="L124" s="120"/>
      <c r="M124" s="120"/>
    </row>
    <row r="125" spans="1:13">
      <c r="A125" s="120"/>
      <c r="B125" s="112"/>
      <c r="C125" s="117"/>
      <c r="D125" s="117"/>
      <c r="E125" s="112"/>
      <c r="F125" s="112"/>
      <c r="G125" s="120"/>
      <c r="H125" s="120"/>
      <c r="I125" s="120"/>
      <c r="J125" s="120"/>
      <c r="K125" s="120"/>
      <c r="L125" s="120"/>
      <c r="M125" s="120"/>
    </row>
    <row r="126" spans="1:13">
      <c r="A126" s="120"/>
      <c r="B126" s="112"/>
      <c r="C126" s="117"/>
      <c r="D126" s="117"/>
      <c r="E126" s="112"/>
      <c r="F126" s="112"/>
      <c r="G126" s="120"/>
      <c r="H126" s="120"/>
      <c r="I126" s="120"/>
      <c r="J126" s="120"/>
      <c r="K126" s="120"/>
      <c r="L126" s="120"/>
      <c r="M126" s="120"/>
    </row>
    <row r="127" spans="1:13">
      <c r="A127" s="120"/>
      <c r="B127" s="112"/>
      <c r="C127" s="117"/>
      <c r="D127" s="117"/>
      <c r="E127" s="112"/>
      <c r="F127" s="112"/>
      <c r="G127" s="120"/>
      <c r="H127" s="120"/>
      <c r="I127" s="120"/>
      <c r="J127" s="120"/>
      <c r="K127" s="120"/>
      <c r="L127" s="120"/>
      <c r="M127" s="120"/>
    </row>
    <row r="128" spans="1:13">
      <c r="A128" s="120"/>
      <c r="B128" s="112"/>
      <c r="C128" s="117"/>
      <c r="D128" s="117"/>
      <c r="E128" s="112"/>
      <c r="F128" s="112"/>
      <c r="G128" s="120"/>
      <c r="H128" s="120"/>
      <c r="I128" s="120"/>
      <c r="J128" s="120"/>
      <c r="K128" s="120"/>
      <c r="L128" s="120"/>
      <c r="M128" s="120"/>
    </row>
    <row r="129" spans="1:13">
      <c r="A129" s="120"/>
      <c r="B129" s="112"/>
      <c r="C129" s="117"/>
      <c r="D129" s="117"/>
      <c r="E129" s="112"/>
      <c r="F129" s="112"/>
      <c r="G129" s="120"/>
      <c r="H129" s="120"/>
      <c r="I129" s="120"/>
      <c r="J129" s="120"/>
      <c r="K129" s="120"/>
      <c r="L129" s="120"/>
      <c r="M129" s="120"/>
    </row>
    <row r="130" spans="1:13">
      <c r="A130" s="120"/>
      <c r="B130" s="112"/>
      <c r="C130" s="117"/>
      <c r="D130" s="117"/>
      <c r="E130" s="112"/>
      <c r="F130" s="112"/>
      <c r="G130" s="120"/>
      <c r="H130" s="120"/>
      <c r="I130" s="120"/>
      <c r="J130" s="120"/>
      <c r="K130" s="120"/>
      <c r="L130" s="120"/>
      <c r="M130" s="120"/>
    </row>
    <row r="131" spans="1:13">
      <c r="A131" s="120"/>
      <c r="B131" s="112"/>
      <c r="C131" s="117"/>
      <c r="D131" s="117"/>
      <c r="E131" s="112"/>
      <c r="F131" s="112"/>
      <c r="G131" s="120"/>
      <c r="H131" s="120"/>
      <c r="I131" s="120"/>
      <c r="J131" s="120"/>
      <c r="K131" s="120"/>
      <c r="L131" s="120"/>
      <c r="M131" s="120"/>
    </row>
    <row r="132" spans="1:13">
      <c r="A132" s="120"/>
      <c r="B132" s="112"/>
      <c r="C132" s="117"/>
      <c r="D132" s="117"/>
      <c r="E132" s="112"/>
      <c r="F132" s="112"/>
      <c r="G132" s="120"/>
      <c r="H132" s="120"/>
      <c r="I132" s="120"/>
      <c r="J132" s="120"/>
      <c r="K132" s="120"/>
      <c r="L132" s="120"/>
      <c r="M132" s="120"/>
    </row>
    <row r="133" spans="1:13">
      <c r="A133" s="120"/>
      <c r="B133" s="112"/>
      <c r="C133" s="117"/>
      <c r="D133" s="117"/>
      <c r="E133" s="112"/>
      <c r="F133" s="112"/>
      <c r="G133" s="120"/>
      <c r="H133" s="120"/>
      <c r="I133" s="120"/>
      <c r="J133" s="120"/>
      <c r="K133" s="120"/>
      <c r="L133" s="120"/>
      <c r="M133" s="120"/>
    </row>
    <row r="134" spans="1:13">
      <c r="A134" s="120"/>
      <c r="B134" s="112"/>
      <c r="C134" s="117"/>
      <c r="D134" s="117"/>
      <c r="E134" s="112"/>
      <c r="F134" s="112"/>
      <c r="G134" s="120"/>
      <c r="H134" s="120"/>
      <c r="I134" s="120"/>
      <c r="J134" s="120"/>
      <c r="K134" s="120"/>
      <c r="L134" s="120"/>
      <c r="M134" s="120"/>
    </row>
    <row r="135" spans="1:13">
      <c r="A135" s="120"/>
      <c r="B135" s="112"/>
      <c r="C135" s="117"/>
      <c r="D135" s="117"/>
      <c r="E135" s="112"/>
      <c r="F135" s="112"/>
      <c r="G135" s="120"/>
      <c r="H135" s="120"/>
      <c r="I135" s="120"/>
      <c r="J135" s="120"/>
      <c r="K135" s="120"/>
      <c r="L135" s="120"/>
      <c r="M135" s="120"/>
    </row>
    <row r="136" spans="1:13">
      <c r="A136" s="120"/>
      <c r="B136" s="112"/>
      <c r="C136" s="117"/>
      <c r="D136" s="117"/>
      <c r="E136" s="112"/>
      <c r="F136" s="112"/>
      <c r="G136" s="120"/>
      <c r="H136" s="120"/>
      <c r="I136" s="120"/>
      <c r="J136" s="120"/>
      <c r="K136" s="120"/>
      <c r="L136" s="120"/>
      <c r="M136" s="120"/>
    </row>
    <row r="137" spans="1:13">
      <c r="A137" s="120"/>
      <c r="B137" s="112"/>
      <c r="C137" s="117"/>
      <c r="D137" s="117"/>
      <c r="E137" s="112"/>
      <c r="F137" s="112"/>
      <c r="G137" s="120"/>
      <c r="H137" s="120"/>
      <c r="I137" s="120"/>
      <c r="J137" s="120"/>
      <c r="K137" s="120"/>
      <c r="L137" s="120"/>
      <c r="M137" s="120"/>
    </row>
    <row r="138" spans="1:13">
      <c r="A138" s="120"/>
      <c r="B138" s="112"/>
      <c r="C138" s="117"/>
      <c r="D138" s="117"/>
      <c r="E138" s="112"/>
      <c r="F138" s="112"/>
      <c r="G138" s="120"/>
      <c r="H138" s="120"/>
      <c r="I138" s="120"/>
      <c r="J138" s="120"/>
      <c r="K138" s="120"/>
      <c r="L138" s="120"/>
      <c r="M138" s="120"/>
    </row>
    <row r="139" spans="1:13">
      <c r="A139" s="120"/>
      <c r="B139" s="112"/>
      <c r="C139" s="117"/>
      <c r="D139" s="117"/>
      <c r="E139" s="112"/>
      <c r="F139" s="112"/>
      <c r="G139" s="120"/>
      <c r="H139" s="120"/>
      <c r="I139" s="120"/>
      <c r="J139" s="120"/>
      <c r="K139" s="120"/>
      <c r="L139" s="120"/>
      <c r="M139" s="120"/>
    </row>
    <row r="140" spans="1:13">
      <c r="A140" s="120"/>
      <c r="B140" s="112"/>
      <c r="C140" s="117"/>
      <c r="D140" s="117"/>
      <c r="E140" s="112"/>
      <c r="F140" s="112"/>
      <c r="G140" s="120"/>
      <c r="H140" s="120"/>
      <c r="I140" s="120"/>
      <c r="J140" s="120"/>
      <c r="K140" s="120"/>
      <c r="L140" s="120"/>
      <c r="M140" s="120"/>
    </row>
    <row r="141" spans="1:13">
      <c r="A141" s="120"/>
      <c r="B141" s="112"/>
      <c r="C141" s="117"/>
      <c r="D141" s="117"/>
      <c r="E141" s="112"/>
      <c r="F141" s="112"/>
      <c r="G141" s="120"/>
      <c r="H141" s="120"/>
      <c r="I141" s="120"/>
      <c r="J141" s="120"/>
      <c r="K141" s="120"/>
      <c r="L141" s="120"/>
      <c r="M141" s="120"/>
    </row>
    <row r="142" spans="1:13">
      <c r="A142" s="120"/>
      <c r="B142" s="112"/>
      <c r="C142" s="117"/>
      <c r="D142" s="117"/>
      <c r="E142" s="112"/>
      <c r="F142" s="112"/>
      <c r="G142" s="120"/>
      <c r="H142" s="120"/>
      <c r="I142" s="120"/>
      <c r="J142" s="120"/>
      <c r="K142" s="120"/>
      <c r="L142" s="120"/>
      <c r="M142" s="120"/>
    </row>
    <row r="143" spans="1:13">
      <c r="A143" s="120"/>
      <c r="B143" s="112"/>
      <c r="C143" s="117"/>
      <c r="D143" s="117"/>
      <c r="E143" s="112"/>
      <c r="F143" s="112"/>
      <c r="G143" s="120"/>
      <c r="H143" s="120"/>
      <c r="I143" s="120"/>
      <c r="J143" s="120"/>
      <c r="K143" s="120"/>
      <c r="L143" s="120"/>
      <c r="M143" s="120"/>
    </row>
    <row r="144" spans="1:13">
      <c r="A144" s="120"/>
      <c r="B144" s="112"/>
      <c r="C144" s="117"/>
      <c r="D144" s="123"/>
      <c r="E144" s="112"/>
      <c r="F144" s="112"/>
      <c r="G144" s="120"/>
      <c r="H144" s="120"/>
      <c r="I144" s="120"/>
      <c r="J144" s="120"/>
      <c r="K144" s="120"/>
      <c r="L144" s="120"/>
      <c r="M144" s="120"/>
    </row>
    <row r="145" spans="1:13">
      <c r="A145" s="120"/>
      <c r="B145" s="112"/>
      <c r="C145" s="117"/>
      <c r="D145" s="123"/>
      <c r="E145" s="112"/>
      <c r="F145" s="112"/>
      <c r="G145" s="120"/>
      <c r="H145" s="120"/>
      <c r="I145" s="120"/>
      <c r="J145" s="120"/>
      <c r="K145" s="120"/>
      <c r="L145" s="120"/>
      <c r="M145" s="120"/>
    </row>
    <row r="146" spans="1:13">
      <c r="A146" s="120"/>
      <c r="B146" s="112"/>
      <c r="C146" s="117"/>
      <c r="D146" s="123"/>
      <c r="E146" s="112"/>
      <c r="F146" s="112"/>
      <c r="G146" s="120"/>
      <c r="H146" s="120"/>
      <c r="I146" s="120"/>
      <c r="J146" s="120"/>
      <c r="K146" s="120"/>
      <c r="L146" s="120"/>
      <c r="M146" s="120"/>
    </row>
    <row r="147" spans="1:13">
      <c r="A147" s="120"/>
      <c r="B147" s="112"/>
      <c r="C147" s="117"/>
      <c r="D147" s="117"/>
      <c r="E147" s="112"/>
      <c r="F147" s="112"/>
      <c r="G147" s="120"/>
      <c r="H147" s="120"/>
      <c r="I147" s="120"/>
      <c r="J147" s="120"/>
      <c r="K147" s="120"/>
      <c r="L147" s="120"/>
      <c r="M147" s="120"/>
    </row>
    <row r="148" spans="1:13">
      <c r="A148" s="120"/>
      <c r="B148" s="112"/>
      <c r="C148" s="117"/>
      <c r="D148" s="117"/>
      <c r="E148" s="112"/>
      <c r="F148" s="112"/>
      <c r="G148" s="120"/>
      <c r="H148" s="120"/>
      <c r="I148" s="120"/>
      <c r="J148" s="120"/>
      <c r="K148" s="120"/>
      <c r="L148" s="120"/>
      <c r="M148" s="120"/>
    </row>
    <row r="149" spans="1:13">
      <c r="A149" s="120"/>
      <c r="B149" s="112"/>
      <c r="C149" s="117"/>
      <c r="D149" s="123"/>
      <c r="E149" s="112"/>
      <c r="F149" s="112"/>
      <c r="G149" s="120"/>
      <c r="H149" s="120"/>
      <c r="I149" s="120"/>
      <c r="J149" s="120"/>
      <c r="K149" s="120"/>
      <c r="L149" s="120"/>
      <c r="M149" s="120"/>
    </row>
    <row r="150" spans="1:13">
      <c r="A150" s="120"/>
      <c r="B150" s="112"/>
      <c r="C150" s="117"/>
      <c r="D150" s="117"/>
      <c r="E150" s="112"/>
      <c r="F150" s="112"/>
      <c r="G150" s="120"/>
      <c r="H150" s="120"/>
      <c r="I150" s="120"/>
      <c r="J150" s="120"/>
      <c r="K150" s="120"/>
      <c r="L150" s="120"/>
      <c r="M150" s="120"/>
    </row>
    <row r="151" spans="1:13">
      <c r="A151" s="120"/>
      <c r="B151" s="112"/>
      <c r="C151" s="117"/>
      <c r="D151" s="117"/>
      <c r="E151" s="112"/>
      <c r="F151" s="112"/>
      <c r="G151" s="120"/>
      <c r="H151" s="120"/>
      <c r="I151" s="120"/>
      <c r="J151" s="120"/>
      <c r="K151" s="120"/>
      <c r="L151" s="120"/>
      <c r="M151" s="120"/>
    </row>
    <row r="152" spans="1:13">
      <c r="A152" s="120"/>
      <c r="B152" s="112"/>
      <c r="C152" s="117"/>
      <c r="D152" s="117"/>
      <c r="E152" s="112"/>
      <c r="F152" s="112"/>
      <c r="G152" s="120"/>
      <c r="H152" s="120"/>
      <c r="I152" s="120"/>
      <c r="J152" s="120"/>
      <c r="K152" s="120"/>
      <c r="L152" s="120"/>
      <c r="M152" s="120"/>
    </row>
    <row r="153" spans="1:13">
      <c r="A153" s="120"/>
      <c r="B153" s="112"/>
      <c r="C153" s="117"/>
      <c r="D153" s="117"/>
      <c r="E153" s="112"/>
      <c r="F153" s="112"/>
      <c r="G153" s="120"/>
      <c r="H153" s="120"/>
      <c r="I153" s="120"/>
      <c r="J153" s="120"/>
      <c r="K153" s="120"/>
      <c r="L153" s="120"/>
      <c r="M153" s="120"/>
    </row>
    <row r="154" spans="1:13">
      <c r="A154" s="120"/>
      <c r="B154" s="112"/>
      <c r="C154" s="117"/>
      <c r="D154" s="117"/>
      <c r="E154" s="112"/>
      <c r="F154" s="112"/>
      <c r="G154" s="120"/>
      <c r="H154" s="120"/>
      <c r="I154" s="120"/>
      <c r="J154" s="120"/>
      <c r="K154" s="120"/>
      <c r="L154" s="120"/>
      <c r="M154" s="120"/>
    </row>
    <row r="155" spans="1:13">
      <c r="A155" s="120"/>
      <c r="B155" s="112"/>
      <c r="C155" s="117"/>
      <c r="D155" s="117"/>
      <c r="E155" s="112"/>
      <c r="F155" s="112"/>
      <c r="G155" s="120"/>
      <c r="H155" s="120"/>
      <c r="I155" s="120"/>
      <c r="J155" s="120"/>
      <c r="K155" s="120"/>
      <c r="L155" s="120"/>
      <c r="M155" s="120"/>
    </row>
    <row r="156" spans="1:13">
      <c r="A156" s="120"/>
      <c r="B156" s="112"/>
      <c r="C156" s="117"/>
      <c r="D156" s="117"/>
      <c r="E156" s="112"/>
      <c r="F156" s="112"/>
      <c r="G156" s="120"/>
      <c r="H156" s="120"/>
      <c r="I156" s="120"/>
      <c r="J156" s="120"/>
      <c r="K156" s="120"/>
      <c r="L156" s="120"/>
      <c r="M156" s="120"/>
    </row>
    <row r="157" spans="1:13">
      <c r="A157" s="120"/>
      <c r="B157" s="112"/>
      <c r="C157" s="121"/>
      <c r="D157" s="121"/>
      <c r="E157" s="112"/>
      <c r="F157" s="112"/>
      <c r="G157" s="120"/>
      <c r="H157" s="120"/>
      <c r="I157" s="120"/>
      <c r="J157" s="120"/>
      <c r="K157" s="120"/>
      <c r="L157" s="120"/>
      <c r="M157" s="120"/>
    </row>
    <row r="158" spans="1:13">
      <c r="A158" s="120"/>
      <c r="B158" s="112"/>
      <c r="C158" s="121"/>
      <c r="D158" s="121"/>
      <c r="E158" s="112"/>
      <c r="F158" s="112"/>
      <c r="G158" s="120"/>
      <c r="H158" s="120"/>
      <c r="I158" s="120"/>
      <c r="J158" s="120"/>
      <c r="K158" s="120"/>
      <c r="L158" s="120"/>
      <c r="M158" s="120"/>
    </row>
    <row r="159" spans="1:13">
      <c r="A159" s="120"/>
      <c r="B159" s="112"/>
      <c r="C159" s="117"/>
      <c r="D159" s="117"/>
      <c r="E159" s="112"/>
      <c r="F159" s="112"/>
      <c r="G159" s="120"/>
      <c r="H159" s="120"/>
      <c r="I159" s="120"/>
      <c r="J159" s="120"/>
      <c r="K159" s="120"/>
      <c r="L159" s="120"/>
      <c r="M159" s="120"/>
    </row>
    <row r="160" spans="1:13">
      <c r="A160" s="120"/>
      <c r="B160" s="112"/>
      <c r="C160" s="122"/>
      <c r="D160" s="122"/>
      <c r="E160" s="112"/>
      <c r="F160" s="112"/>
      <c r="G160" s="120"/>
      <c r="H160" s="120"/>
      <c r="I160" s="120"/>
      <c r="J160" s="120"/>
      <c r="K160" s="120"/>
      <c r="L160" s="120"/>
      <c r="M160" s="120"/>
    </row>
    <row r="161" spans="1:13">
      <c r="A161" s="120"/>
      <c r="B161" s="112"/>
      <c r="C161" s="117"/>
      <c r="D161" s="117"/>
      <c r="E161" s="112"/>
      <c r="F161" s="112"/>
      <c r="G161" s="120"/>
      <c r="H161" s="120"/>
      <c r="I161" s="120"/>
      <c r="J161" s="120"/>
      <c r="K161" s="120"/>
      <c r="L161" s="120"/>
      <c r="M161" s="120"/>
    </row>
    <row r="162" spans="1:13">
      <c r="A162" s="120"/>
      <c r="B162" s="112"/>
      <c r="C162" s="117"/>
      <c r="D162" s="117"/>
      <c r="E162" s="112"/>
      <c r="F162" s="112"/>
      <c r="G162" s="120"/>
      <c r="H162" s="120"/>
      <c r="I162" s="120"/>
      <c r="J162" s="120"/>
      <c r="K162" s="120"/>
      <c r="L162" s="120"/>
      <c r="M162" s="120"/>
    </row>
    <row r="163" spans="1:13">
      <c r="A163" s="120"/>
      <c r="B163" s="112"/>
      <c r="C163" s="121"/>
      <c r="D163" s="121"/>
      <c r="E163" s="112"/>
      <c r="F163" s="112"/>
      <c r="G163" s="120"/>
      <c r="H163" s="120"/>
      <c r="I163" s="120"/>
      <c r="J163" s="120"/>
      <c r="K163" s="120"/>
      <c r="L163" s="120"/>
      <c r="M163" s="120"/>
    </row>
    <row r="164" spans="1:13">
      <c r="A164" s="120"/>
      <c r="B164" s="112"/>
      <c r="C164" s="121"/>
      <c r="D164" s="121"/>
      <c r="E164" s="112"/>
      <c r="F164" s="112"/>
      <c r="G164" s="120"/>
      <c r="H164" s="120"/>
      <c r="I164" s="120"/>
      <c r="J164" s="120"/>
      <c r="K164" s="120"/>
      <c r="L164" s="120"/>
      <c r="M164" s="120"/>
    </row>
    <row r="165" spans="1:13">
      <c r="A165" s="120"/>
      <c r="B165" s="112"/>
      <c r="C165" s="121"/>
      <c r="D165" s="117"/>
      <c r="E165" s="112"/>
      <c r="F165" s="112"/>
      <c r="G165" s="120"/>
      <c r="H165" s="120"/>
      <c r="I165" s="120"/>
      <c r="J165" s="120"/>
      <c r="K165" s="120"/>
      <c r="L165" s="120"/>
      <c r="M165" s="120"/>
    </row>
    <row r="166" spans="1:13">
      <c r="A166" s="120"/>
      <c r="B166" s="112"/>
      <c r="C166" s="121"/>
      <c r="D166" s="117"/>
      <c r="E166" s="112"/>
      <c r="F166" s="112"/>
      <c r="G166" s="120"/>
      <c r="H166" s="120"/>
      <c r="I166" s="120"/>
      <c r="J166" s="120"/>
      <c r="K166" s="120"/>
      <c r="L166" s="120"/>
      <c r="M166" s="120"/>
    </row>
    <row r="167" spans="1:13">
      <c r="A167" s="120"/>
      <c r="B167" s="112"/>
      <c r="C167" s="121"/>
      <c r="D167" s="117"/>
      <c r="E167" s="112"/>
      <c r="F167" s="112"/>
      <c r="G167" s="120"/>
      <c r="H167" s="120"/>
      <c r="I167" s="120"/>
      <c r="J167" s="120"/>
      <c r="K167" s="120"/>
      <c r="L167" s="120"/>
      <c r="M167" s="120"/>
    </row>
    <row r="168" spans="1:13">
      <c r="A168" s="120"/>
      <c r="B168" s="112"/>
      <c r="C168" s="117"/>
      <c r="D168" s="117"/>
      <c r="E168" s="112"/>
      <c r="F168" s="112"/>
      <c r="G168" s="120"/>
      <c r="H168" s="120"/>
      <c r="I168" s="120"/>
      <c r="J168" s="120"/>
      <c r="K168" s="120"/>
      <c r="L168" s="120"/>
      <c r="M168" s="120"/>
    </row>
    <row r="169" spans="1:13">
      <c r="A169" s="120"/>
      <c r="B169" s="112"/>
      <c r="C169" s="117"/>
      <c r="D169" s="117"/>
      <c r="E169" s="112"/>
      <c r="F169" s="112"/>
      <c r="G169" s="120"/>
      <c r="H169" s="120"/>
      <c r="I169" s="120"/>
      <c r="J169" s="120"/>
      <c r="K169" s="120"/>
      <c r="L169" s="120"/>
      <c r="M169" s="120"/>
    </row>
    <row r="170" spans="1:13">
      <c r="A170" s="120"/>
      <c r="B170" s="112"/>
      <c r="C170" s="117"/>
      <c r="D170" s="117"/>
      <c r="E170" s="112"/>
      <c r="F170" s="112"/>
      <c r="G170" s="120"/>
      <c r="H170" s="120"/>
      <c r="I170" s="120"/>
      <c r="J170" s="120"/>
      <c r="K170" s="120"/>
      <c r="L170" s="120"/>
      <c r="M170" s="120"/>
    </row>
    <row r="171" spans="1:13">
      <c r="A171" s="120"/>
      <c r="B171" s="112"/>
      <c r="C171" s="117"/>
      <c r="D171" s="117"/>
      <c r="E171" s="112"/>
      <c r="F171" s="112"/>
      <c r="G171" s="120"/>
      <c r="H171" s="120"/>
      <c r="I171" s="120"/>
      <c r="J171" s="120"/>
      <c r="K171" s="120"/>
      <c r="L171" s="120"/>
      <c r="M171" s="120"/>
    </row>
    <row r="172" spans="1:13">
      <c r="A172" s="120"/>
      <c r="B172" s="112"/>
      <c r="C172" s="117"/>
      <c r="D172" s="117"/>
      <c r="E172" s="112"/>
      <c r="F172" s="112"/>
      <c r="G172" s="120"/>
      <c r="H172" s="120"/>
      <c r="I172" s="120"/>
      <c r="J172" s="120"/>
      <c r="K172" s="120"/>
      <c r="L172" s="120"/>
      <c r="M172" s="120"/>
    </row>
    <row r="173" spans="1:13">
      <c r="A173" s="120"/>
      <c r="B173" s="112"/>
      <c r="C173" s="117"/>
      <c r="D173" s="117"/>
      <c r="E173" s="112"/>
      <c r="F173" s="112"/>
      <c r="G173" s="120"/>
      <c r="H173" s="120"/>
      <c r="I173" s="120"/>
      <c r="J173" s="120"/>
      <c r="K173" s="120"/>
      <c r="L173" s="120"/>
      <c r="M173" s="120"/>
    </row>
    <row r="174" spans="1:13">
      <c r="A174" s="120"/>
      <c r="B174" s="112"/>
      <c r="C174" s="117"/>
      <c r="D174" s="121"/>
      <c r="E174" s="112"/>
      <c r="F174" s="112"/>
      <c r="G174" s="120"/>
      <c r="H174" s="120"/>
      <c r="I174" s="120"/>
      <c r="J174" s="120"/>
      <c r="K174" s="120"/>
      <c r="L174" s="120"/>
      <c r="M174" s="120"/>
    </row>
    <row r="175" spans="1:13">
      <c r="A175" s="120"/>
      <c r="B175" s="112"/>
      <c r="C175" s="117"/>
      <c r="D175" s="121"/>
      <c r="E175" s="112"/>
      <c r="F175" s="112"/>
      <c r="G175" s="120"/>
      <c r="H175" s="120"/>
      <c r="I175" s="120"/>
      <c r="J175" s="120"/>
      <c r="K175" s="120"/>
      <c r="L175" s="120"/>
      <c r="M175" s="120"/>
    </row>
    <row r="176" spans="1:13">
      <c r="B176" s="112"/>
      <c r="C176" s="113"/>
      <c r="D176" s="111"/>
      <c r="E176" s="119"/>
      <c r="F176" s="118"/>
      <c r="G176" s="114"/>
    </row>
    <row r="177" spans="2:7" ht="13.5" thickBot="1">
      <c r="B177" s="112"/>
      <c r="C177" s="117"/>
      <c r="D177" s="111"/>
      <c r="E177" s="116"/>
      <c r="F177" s="115"/>
      <c r="G177" s="114"/>
    </row>
    <row r="178" spans="2:7">
      <c r="B178" s="112"/>
      <c r="C178" s="111"/>
      <c r="D178" s="111"/>
      <c r="E178" s="112"/>
      <c r="F178" s="112"/>
      <c r="G178" s="111"/>
    </row>
    <row r="179" spans="2:7">
      <c r="B179" s="112"/>
      <c r="C179" s="111" t="s">
        <v>114</v>
      </c>
      <c r="D179" s="111"/>
      <c r="E179" s="112"/>
      <c r="F179" s="112"/>
      <c r="G179" s="111"/>
    </row>
    <row r="180" spans="2:7">
      <c r="B180" s="112"/>
      <c r="C180" s="111"/>
      <c r="D180" s="111"/>
      <c r="E180" s="112"/>
      <c r="F180" s="112"/>
      <c r="G180" s="111"/>
    </row>
    <row r="181" spans="2:7">
      <c r="B181" s="111"/>
      <c r="C181" s="111"/>
      <c r="D181" s="111"/>
      <c r="E181" s="111"/>
      <c r="F181" s="111"/>
      <c r="G181" s="111"/>
    </row>
    <row r="182" spans="2:7" s="111" customFormat="1"/>
    <row r="183" spans="2:7" s="111" customFormat="1"/>
    <row r="184" spans="2:7" s="111" customFormat="1"/>
    <row r="185" spans="2:7" s="111" customFormat="1"/>
    <row r="186" spans="2:7" s="111" customFormat="1"/>
    <row r="187" spans="2:7" s="111" customFormat="1"/>
    <row r="188" spans="2:7" s="111" customFormat="1"/>
    <row r="189" spans="2:7" s="111" customFormat="1"/>
    <row r="190" spans="2:7" s="111" customFormat="1"/>
    <row r="191" spans="2:7" s="111" customFormat="1"/>
    <row r="192" spans="2:7" s="111" customFormat="1"/>
    <row r="193" s="111" customFormat="1"/>
    <row r="194" s="111" customFormat="1"/>
    <row r="195" s="111" customFormat="1"/>
    <row r="196" s="111" customFormat="1"/>
    <row r="197" s="111" customFormat="1"/>
    <row r="198" s="111" customFormat="1"/>
    <row r="199" s="111" customFormat="1"/>
    <row r="200" s="111" customFormat="1"/>
    <row r="201" s="111" customFormat="1"/>
    <row r="202" s="111" customFormat="1"/>
    <row r="203" s="111" customFormat="1"/>
    <row r="204" s="111" customFormat="1"/>
    <row r="205" s="111" customFormat="1"/>
    <row r="206" s="111" customFormat="1"/>
    <row r="207" s="111" customFormat="1"/>
    <row r="208" s="111" customFormat="1"/>
    <row r="209" s="111" customFormat="1"/>
    <row r="210" s="111" customFormat="1"/>
    <row r="211" s="111" customFormat="1"/>
    <row r="212" s="111" customFormat="1"/>
    <row r="213" s="111" customFormat="1"/>
    <row r="214" s="111" customFormat="1"/>
    <row r="215" s="111" customFormat="1"/>
    <row r="216" s="111" customFormat="1"/>
    <row r="217" s="111" customFormat="1"/>
    <row r="218" s="111" customFormat="1"/>
    <row r="219" s="111" customFormat="1"/>
    <row r="220" s="111" customFormat="1"/>
    <row r="221" s="111" customFormat="1"/>
    <row r="222" s="111" customFormat="1"/>
    <row r="223" s="111" customFormat="1"/>
    <row r="224" s="111" customFormat="1"/>
    <row r="225" s="111" customFormat="1"/>
    <row r="226" s="111" customFormat="1"/>
    <row r="227" s="111" customFormat="1"/>
    <row r="228" s="111" customFormat="1"/>
    <row r="229" s="111" customFormat="1"/>
    <row r="230" s="111" customFormat="1"/>
    <row r="231" s="111" customFormat="1"/>
    <row r="232" s="111" customFormat="1"/>
    <row r="233" s="111" customFormat="1"/>
    <row r="234" s="111" customFormat="1"/>
    <row r="235" s="111" customFormat="1"/>
    <row r="236" s="111" customFormat="1"/>
    <row r="237" s="111" customFormat="1"/>
    <row r="238" s="111" customFormat="1"/>
    <row r="239" s="111" customFormat="1"/>
    <row r="240" s="111" customFormat="1"/>
    <row r="241" s="111" customFormat="1"/>
    <row r="242" s="111" customFormat="1"/>
    <row r="243" s="111" customFormat="1"/>
    <row r="244" s="111" customFormat="1"/>
    <row r="245" s="111" customFormat="1"/>
    <row r="246" s="111" customFormat="1"/>
    <row r="247" s="111" customFormat="1"/>
    <row r="248" s="111" customFormat="1"/>
    <row r="249" s="111" customFormat="1"/>
    <row r="250" s="111" customFormat="1"/>
    <row r="251" s="111" customFormat="1"/>
    <row r="252" s="111" customFormat="1"/>
    <row r="253" s="111" customFormat="1"/>
    <row r="254" s="111" customFormat="1"/>
    <row r="255" s="111" customFormat="1"/>
    <row r="256" s="111" customFormat="1"/>
    <row r="257" s="111" customFormat="1"/>
    <row r="258" s="111" customFormat="1"/>
    <row r="259" s="111" customFormat="1"/>
    <row r="260" s="111" customFormat="1"/>
    <row r="261" s="111" customFormat="1"/>
    <row r="262" s="111" customFormat="1"/>
    <row r="263" s="111" customFormat="1"/>
    <row r="264" s="111" customFormat="1"/>
    <row r="265" s="111" customFormat="1"/>
    <row r="266" s="111" customFormat="1"/>
    <row r="267" s="111" customFormat="1"/>
    <row r="268" s="111" customFormat="1"/>
    <row r="269" s="111" customFormat="1"/>
    <row r="270" s="111" customFormat="1"/>
    <row r="271" s="111" customFormat="1"/>
    <row r="272" s="111" customFormat="1"/>
    <row r="273" s="111" customFormat="1"/>
    <row r="274" s="111" customFormat="1"/>
    <row r="275" s="111" customFormat="1"/>
    <row r="276" s="111" customFormat="1"/>
    <row r="277" s="111" customFormat="1"/>
    <row r="278" s="111" customFormat="1"/>
    <row r="279" s="111" customFormat="1"/>
    <row r="280" s="111" customFormat="1"/>
    <row r="281" s="111" customFormat="1"/>
    <row r="282" s="111" customFormat="1"/>
    <row r="283" s="111" customFormat="1"/>
    <row r="284" s="111" customFormat="1"/>
    <row r="285" s="111" customFormat="1"/>
    <row r="286" s="111" customFormat="1"/>
    <row r="287" s="111" customFormat="1"/>
    <row r="288" s="111" customFormat="1"/>
    <row r="289" s="111" customFormat="1"/>
    <row r="290" s="111" customFormat="1"/>
    <row r="291" s="111" customFormat="1"/>
    <row r="292" s="111" customFormat="1"/>
    <row r="293" s="111" customFormat="1"/>
    <row r="294" s="111" customFormat="1"/>
    <row r="295" s="111" customFormat="1"/>
    <row r="296" s="111" customFormat="1"/>
    <row r="297" s="111" customFormat="1"/>
    <row r="298" s="111" customFormat="1"/>
    <row r="299" s="111" customFormat="1"/>
    <row r="300" s="111" customFormat="1"/>
    <row r="301" s="111" customFormat="1"/>
    <row r="302" s="111" customFormat="1"/>
    <row r="303" s="111" customFormat="1"/>
    <row r="304" s="111" customFormat="1"/>
    <row r="305" s="111" customFormat="1"/>
    <row r="306" s="111" customFormat="1"/>
    <row r="307" s="111" customFormat="1"/>
    <row r="308" s="111" customFormat="1"/>
    <row r="309" s="111" customFormat="1"/>
    <row r="310" s="111" customFormat="1"/>
    <row r="311" s="111" customFormat="1"/>
    <row r="312" s="111" customFormat="1"/>
    <row r="313" s="111" customFormat="1"/>
    <row r="314" s="111" customFormat="1"/>
    <row r="315" s="111" customFormat="1"/>
    <row r="316" s="111" customFormat="1"/>
    <row r="317" s="111" customFormat="1"/>
    <row r="318" s="111" customFormat="1"/>
    <row r="319" s="111" customFormat="1"/>
    <row r="320" s="111" customFormat="1"/>
    <row r="321" s="111" customFormat="1"/>
    <row r="322" s="111" customFormat="1"/>
    <row r="323" s="111" customFormat="1"/>
    <row r="324" s="111" customFormat="1"/>
    <row r="325" s="111" customFormat="1"/>
    <row r="326" s="111" customFormat="1"/>
    <row r="327" s="111" customFormat="1"/>
    <row r="328" s="111" customFormat="1"/>
    <row r="329" s="111" customFormat="1"/>
    <row r="330" s="111" customFormat="1"/>
    <row r="331" s="111" customFormat="1"/>
    <row r="332" s="111" customFormat="1"/>
    <row r="333" s="111" customFormat="1"/>
    <row r="334" s="111" customFormat="1"/>
    <row r="335" s="111" customFormat="1"/>
    <row r="336" s="111" customFormat="1"/>
    <row r="337" spans="2:6" s="111" customFormat="1"/>
    <row r="338" spans="2:6" s="111" customFormat="1"/>
    <row r="339" spans="2:6" s="111" customFormat="1"/>
    <row r="340" spans="2:6" s="111" customFormat="1"/>
    <row r="341" spans="2:6" s="111" customFormat="1"/>
    <row r="342" spans="2:6" s="111" customFormat="1"/>
    <row r="343" spans="2:6" s="111" customFormat="1"/>
    <row r="344" spans="2:6" s="111" customFormat="1"/>
    <row r="345" spans="2:6" s="111" customFormat="1"/>
    <row r="346" spans="2:6" s="111" customFormat="1"/>
    <row r="347" spans="2:6" s="111" customFormat="1"/>
    <row r="348" spans="2:6" s="111" customFormat="1">
      <c r="B348" s="109"/>
      <c r="C348" s="109"/>
      <c r="D348" s="109"/>
      <c r="E348" s="110"/>
      <c r="F348" s="110"/>
    </row>
  </sheetData>
  <mergeCells count="3">
    <mergeCell ref="C3:F3"/>
    <mergeCell ref="C6:E6"/>
    <mergeCell ref="C7:F7"/>
  </mergeCells>
  <printOptions horizontalCentered="1"/>
  <pageMargins left="1.1811023622047245" right="0.59055118110236227" top="1.1811023622047245" bottom="0.98425196850393704" header="0" footer="0"/>
  <pageSetup paperSize="9" scale="88" orientation="portrait" r:id="rId1"/>
  <headerFooter alignWithMargins="0">
    <oddFooter>&amp;C&amp;"Arial Narrow,Normal"&amp;11Ekteki dipnotlar finansal tabloların tamamlayıcısıdır.
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31"/>
  <sheetViews>
    <sheetView topLeftCell="A2" zoomScaleNormal="100" workbookViewId="0">
      <selection activeCell="E32" sqref="E32"/>
    </sheetView>
  </sheetViews>
  <sheetFormatPr defaultRowHeight="16.5"/>
  <cols>
    <col min="1" max="1" width="9.140625" style="107"/>
    <col min="2" max="2" width="39" style="107" customWidth="1"/>
    <col min="3" max="3" width="27" style="107" customWidth="1"/>
    <col min="4" max="4" width="5.5703125" style="107" customWidth="1"/>
    <col min="5" max="5" width="29.28515625" style="107" customWidth="1"/>
    <col min="6" max="6" width="26.42578125" style="107" customWidth="1"/>
    <col min="7" max="7" width="23.140625" style="107" customWidth="1"/>
    <col min="8" max="16384" width="9.140625" style="107"/>
  </cols>
  <sheetData>
    <row r="3" spans="2:8">
      <c r="B3" s="220" t="str">
        <f>Aktif!B2</f>
        <v>İDEALİST GAYRİMENKUL YATIRIM ORTAKLIĞI A.Ş.</v>
      </c>
      <c r="C3" s="221"/>
      <c r="D3" s="221"/>
      <c r="E3" s="221"/>
      <c r="F3" s="221"/>
      <c r="G3" s="221"/>
    </row>
    <row r="4" spans="2:8">
      <c r="B4" s="207"/>
      <c r="C4" s="206"/>
      <c r="D4" s="206"/>
      <c r="E4" s="206"/>
      <c r="F4" s="206"/>
      <c r="G4" s="206"/>
    </row>
    <row r="5" spans="2:8">
      <c r="B5" s="221" t="s">
        <v>28</v>
      </c>
      <c r="C5" s="221"/>
      <c r="D5" s="221"/>
      <c r="E5" s="221"/>
      <c r="F5" s="221"/>
      <c r="G5" s="221"/>
    </row>
    <row r="6" spans="2:8">
      <c r="B6" s="221" t="s">
        <v>152</v>
      </c>
      <c r="C6" s="221"/>
      <c r="D6" s="221"/>
      <c r="E6" s="221"/>
      <c r="F6" s="221"/>
      <c r="G6" s="221"/>
    </row>
    <row r="7" spans="2:8">
      <c r="B7" s="212" t="s">
        <v>26</v>
      </c>
      <c r="C7" s="212"/>
      <c r="D7" s="15"/>
      <c r="E7" s="205"/>
      <c r="F7" s="205"/>
      <c r="G7" s="205"/>
    </row>
    <row r="8" spans="2:8">
      <c r="B8" s="202"/>
      <c r="C8" s="202"/>
      <c r="D8" s="202"/>
      <c r="E8" s="202"/>
      <c r="F8" s="202"/>
      <c r="G8" s="202"/>
      <c r="H8" s="108"/>
    </row>
    <row r="9" spans="2:8" ht="15" customHeight="1">
      <c r="B9" s="204"/>
      <c r="C9" s="201"/>
      <c r="D9" s="203"/>
      <c r="E9" s="222" t="s">
        <v>151</v>
      </c>
      <c r="F9" s="223"/>
      <c r="G9" s="201"/>
      <c r="H9" s="108"/>
    </row>
    <row r="10" spans="2:8" ht="33.75" customHeight="1" thickBot="1">
      <c r="B10" s="200"/>
      <c r="C10" s="199" t="s">
        <v>35</v>
      </c>
      <c r="D10" s="196"/>
      <c r="E10" s="198" t="s">
        <v>150</v>
      </c>
      <c r="F10" s="197" t="s">
        <v>149</v>
      </c>
      <c r="G10" s="196" t="s">
        <v>36</v>
      </c>
      <c r="H10" s="108"/>
    </row>
    <row r="11" spans="2:8" ht="15" customHeight="1">
      <c r="B11" s="195"/>
      <c r="C11" s="194"/>
      <c r="D11" s="194"/>
      <c r="E11" s="194"/>
      <c r="F11" s="194"/>
      <c r="G11" s="194"/>
      <c r="H11" s="108"/>
    </row>
    <row r="12" spans="2:8" s="192" customFormat="1" ht="15" customHeight="1">
      <c r="B12" s="186" t="s">
        <v>148</v>
      </c>
      <c r="C12" s="178"/>
      <c r="D12" s="177"/>
      <c r="E12" s="178"/>
      <c r="F12" s="178"/>
      <c r="G12" s="177"/>
      <c r="H12" s="193"/>
    </row>
    <row r="13" spans="2:8" s="192" customFormat="1" ht="15" customHeight="1">
      <c r="B13" s="186"/>
      <c r="C13" s="178"/>
      <c r="D13" s="177"/>
      <c r="E13" s="178"/>
      <c r="F13" s="178"/>
      <c r="G13" s="177"/>
      <c r="H13" s="193"/>
    </row>
    <row r="14" spans="2:8" s="192" customFormat="1" ht="15" customHeight="1">
      <c r="B14" s="186" t="s">
        <v>147</v>
      </c>
      <c r="C14" s="178">
        <v>10000000</v>
      </c>
      <c r="D14" s="177"/>
      <c r="E14" s="177">
        <v>-571633</v>
      </c>
      <c r="F14" s="178">
        <v>-214843</v>
      </c>
      <c r="G14" s="177">
        <f>SUM(C14:F14)</f>
        <v>9213524</v>
      </c>
      <c r="H14" s="193"/>
    </row>
    <row r="15" spans="2:8" ht="15" customHeight="1">
      <c r="B15" s="172"/>
      <c r="C15" s="180"/>
      <c r="D15" s="179"/>
      <c r="E15" s="180"/>
      <c r="F15" s="180"/>
      <c r="G15" s="179"/>
      <c r="H15" s="191"/>
    </row>
    <row r="16" spans="2:8" ht="15" customHeight="1">
      <c r="B16" s="172" t="s">
        <v>146</v>
      </c>
      <c r="C16" s="180">
        <v>0</v>
      </c>
      <c r="D16" s="179"/>
      <c r="E16" s="180">
        <f>F16*-1</f>
        <v>-214843</v>
      </c>
      <c r="F16" s="180">
        <f>F14*-1</f>
        <v>214843</v>
      </c>
      <c r="G16" s="179">
        <f>SUM(C16:F16)</f>
        <v>0</v>
      </c>
      <c r="H16" s="191"/>
    </row>
    <row r="17" spans="2:14" ht="15" customHeight="1">
      <c r="B17" s="172"/>
      <c r="C17" s="180"/>
      <c r="D17" s="179"/>
      <c r="E17" s="180"/>
      <c r="F17" s="180"/>
      <c r="G17" s="179"/>
      <c r="H17" s="191"/>
    </row>
    <row r="18" spans="2:14" ht="15" customHeight="1" thickBot="1">
      <c r="B18" s="190" t="s">
        <v>141</v>
      </c>
      <c r="C18" s="189">
        <v>0</v>
      </c>
      <c r="D18" s="188"/>
      <c r="E18" s="189">
        <v>0</v>
      </c>
      <c r="F18" s="189">
        <f>'Kar-Zarar'!G74</f>
        <v>91819</v>
      </c>
      <c r="G18" s="188">
        <f>C18+F18+E18</f>
        <v>91819</v>
      </c>
      <c r="H18" s="108"/>
    </row>
    <row r="19" spans="2:14" ht="15" customHeight="1">
      <c r="B19" s="172"/>
      <c r="C19" s="171"/>
      <c r="D19" s="170"/>
      <c r="E19" s="171"/>
      <c r="F19" s="171"/>
      <c r="G19" s="187"/>
      <c r="H19" s="108"/>
    </row>
    <row r="20" spans="2:14" ht="15" customHeight="1" thickBot="1">
      <c r="B20" s="169" t="s">
        <v>145</v>
      </c>
      <c r="C20" s="168">
        <f>SUM(C14:C18)</f>
        <v>10000000</v>
      </c>
      <c r="D20" s="167"/>
      <c r="E20" s="168">
        <f>SUM(E14:E18)</f>
        <v>-786476</v>
      </c>
      <c r="F20" s="168">
        <f>SUM(F14:F18)</f>
        <v>91819</v>
      </c>
      <c r="G20" s="167">
        <f>SUM(C20:F20)</f>
        <v>9305343</v>
      </c>
      <c r="H20" s="108"/>
    </row>
    <row r="21" spans="2:14" ht="15" customHeight="1">
      <c r="B21" s="172"/>
      <c r="C21" s="185"/>
      <c r="D21" s="184"/>
      <c r="E21" s="185"/>
      <c r="F21" s="185"/>
      <c r="G21" s="184"/>
      <c r="H21" s="108"/>
    </row>
    <row r="22" spans="2:14" ht="15" customHeight="1">
      <c r="B22" s="186" t="s">
        <v>144</v>
      </c>
      <c r="C22" s="185"/>
      <c r="D22" s="184"/>
      <c r="E22" s="185"/>
      <c r="F22" s="185"/>
      <c r="G22" s="184"/>
      <c r="H22" s="108"/>
    </row>
    <row r="23" spans="2:14" ht="15" customHeight="1">
      <c r="B23" s="182"/>
      <c r="C23" s="181"/>
      <c r="D23" s="172"/>
      <c r="E23" s="181"/>
      <c r="F23" s="181"/>
      <c r="G23" s="172"/>
      <c r="H23" s="108"/>
    </row>
    <row r="24" spans="2:14" ht="15" customHeight="1">
      <c r="B24" s="183" t="s">
        <v>143</v>
      </c>
      <c r="C24" s="178">
        <f>C20</f>
        <v>10000000</v>
      </c>
      <c r="D24" s="177"/>
      <c r="E24" s="178">
        <f>Pasif!H48</f>
        <v>-809539</v>
      </c>
      <c r="F24" s="178">
        <f>Pasif!H49</f>
        <v>-28719</v>
      </c>
      <c r="G24" s="177">
        <f>SUM(C24:F24)</f>
        <v>9161742</v>
      </c>
      <c r="H24" s="108"/>
    </row>
    <row r="25" spans="2:14" ht="15" customHeight="1">
      <c r="B25" s="182"/>
      <c r="C25" s="181"/>
      <c r="D25" s="172"/>
      <c r="E25" s="181"/>
      <c r="F25" s="181"/>
      <c r="G25" s="172"/>
      <c r="H25" s="108"/>
    </row>
    <row r="26" spans="2:14" ht="15" customHeight="1">
      <c r="B26" s="172" t="s">
        <v>142</v>
      </c>
      <c r="C26" s="180">
        <v>0</v>
      </c>
      <c r="D26" s="179"/>
      <c r="E26" s="180">
        <f>F26*-1</f>
        <v>-28719</v>
      </c>
      <c r="F26" s="180">
        <f>-F24</f>
        <v>28719</v>
      </c>
      <c r="G26" s="179">
        <f>SUM(C26:F26)</f>
        <v>0</v>
      </c>
      <c r="H26" s="23"/>
    </row>
    <row r="27" spans="2:14" ht="15" customHeight="1">
      <c r="B27" s="172"/>
      <c r="C27" s="178"/>
      <c r="D27" s="177"/>
      <c r="E27" s="178"/>
      <c r="F27" s="178"/>
      <c r="G27" s="177"/>
    </row>
    <row r="28" spans="2:14" ht="15" customHeight="1">
      <c r="B28" s="176" t="s">
        <v>141</v>
      </c>
      <c r="C28" s="175">
        <v>0</v>
      </c>
      <c r="D28" s="174"/>
      <c r="E28" s="175">
        <v>0</v>
      </c>
      <c r="F28" s="175">
        <f>'Kar-Zarar'!E48</f>
        <v>-164369</v>
      </c>
      <c r="G28" s="173">
        <f>SUM(C28:F28)</f>
        <v>-164369</v>
      </c>
      <c r="H28" s="54"/>
      <c r="I28" s="54"/>
      <c r="K28" s="54"/>
      <c r="L28" s="54"/>
      <c r="M28" s="54"/>
      <c r="N28" s="54"/>
    </row>
    <row r="29" spans="2:14" ht="15" customHeight="1">
      <c r="B29" s="172"/>
      <c r="C29" s="171"/>
      <c r="D29" s="170"/>
      <c r="E29" s="171"/>
      <c r="F29" s="171"/>
      <c r="G29" s="170"/>
    </row>
    <row r="30" spans="2:14" ht="15" customHeight="1" thickBot="1">
      <c r="B30" s="169" t="s">
        <v>140</v>
      </c>
      <c r="C30" s="168">
        <f>SUM(C24:C29)</f>
        <v>10000000</v>
      </c>
      <c r="D30" s="167"/>
      <c r="E30" s="168">
        <f>SUM(E24:E29)</f>
        <v>-838258</v>
      </c>
      <c r="F30" s="168">
        <f>SUM(F24:F29)</f>
        <v>-164369</v>
      </c>
      <c r="G30" s="167">
        <f>SUM(G24:G29)</f>
        <v>8997373</v>
      </c>
    </row>
    <row r="31" spans="2:14" ht="15" customHeight="1">
      <c r="B31" s="166"/>
      <c r="C31" s="165"/>
      <c r="D31" s="165"/>
      <c r="E31" s="165"/>
      <c r="F31" s="165"/>
      <c r="G31" s="165"/>
    </row>
  </sheetData>
  <mergeCells count="5">
    <mergeCell ref="B3:G3"/>
    <mergeCell ref="B5:G5"/>
    <mergeCell ref="B6:G6"/>
    <mergeCell ref="B7:C7"/>
    <mergeCell ref="E9:F9"/>
  </mergeCells>
  <printOptions horizontalCentered="1"/>
  <pageMargins left="0.94488188976377963" right="0.74803149606299213" top="0.59055118110236227" bottom="1.5748031496062993" header="0.51181102362204722" footer="0.59055118110236227"/>
  <pageSetup paperSize="9" scale="84" orientation="landscape" r:id="rId1"/>
  <headerFooter alignWithMargins="0">
    <oddFooter>&amp;C&amp;"Arial Narrow,Normal"&amp;9
Ekteki dipnotlar finansal tabloların tamamlayıcısıdır.
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Aktif</vt:lpstr>
      <vt:lpstr>Pasif</vt:lpstr>
      <vt:lpstr>Kar-Zarar</vt:lpstr>
      <vt:lpstr>Nakit Akış</vt:lpstr>
      <vt:lpstr>Özsermaye</vt:lpstr>
      <vt:lpstr>Aktif!Yazdırma_Alanı</vt:lpstr>
      <vt:lpstr>'Kar-Zarar'!Yazdırma_Alanı</vt:lpstr>
      <vt:lpstr>'Nakit Akış'!Yazdırma_Alanı</vt:lpstr>
      <vt:lpstr>Özsermaye!Yazdırma_Alanı</vt:lpstr>
      <vt:lpstr>Pasif!Yazdırma_Alanı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Bilze</dc:creator>
  <cp:lastModifiedBy>murat şan</cp:lastModifiedBy>
  <cp:lastPrinted>2013-08-04T12:47:07Z</cp:lastPrinted>
  <dcterms:created xsi:type="dcterms:W3CDTF">2013-08-04T12:39:47Z</dcterms:created>
  <dcterms:modified xsi:type="dcterms:W3CDTF">2013-08-13T06:40:35Z</dcterms:modified>
</cp:coreProperties>
</file>